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75" windowHeight="10395" tabRatio="902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</sheets>
  <externalReferences>
    <externalReference r:id="rId5"/>
    <externalReference r:id="rId6"/>
  </externalReferences>
  <definedNames>
    <definedName name="_xlnm.Print_Titles" localSheetId="1">Аллергология!$1:$3</definedName>
    <definedName name="_xlnm.Print_Titles" localSheetId="3">Микробиология!$1:$2</definedName>
    <definedName name="_xlnm.Print_Titles" localSheetId="0">'Общий прайс'!$1:$4</definedName>
    <definedName name="_xlnm.Print_Titles" localSheetId="2">Профили!$1:$4</definedName>
    <definedName name="_xlnm.Print_Area" localSheetId="1">Аллергология!$A$1:$F$201</definedName>
    <definedName name="_xlnm.Print_Area" localSheetId="2">Профили!$A$1:$G$753</definedName>
  </definedNames>
  <calcPr calcId="144525"/>
</workbook>
</file>

<file path=xl/calcChain.xml><?xml version="1.0" encoding="utf-8"?>
<calcChain xmlns="http://schemas.openxmlformats.org/spreadsheetml/2006/main">
  <c r="G751" i="34" l="1"/>
  <c r="F751" i="34"/>
  <c r="F715" i="34" l="1"/>
  <c r="G715" i="34"/>
  <c r="G700" i="34" l="1"/>
  <c r="G690" i="34"/>
  <c r="G680" i="34"/>
  <c r="F680" i="34"/>
  <c r="G670" i="34"/>
  <c r="F670" i="34"/>
  <c r="F632" i="34"/>
  <c r="F597" i="34"/>
  <c r="F596" i="34"/>
  <c r="F588" i="34"/>
  <c r="F642" i="34" s="1"/>
  <c r="F587" i="34"/>
  <c r="F641" i="34" s="1"/>
  <c r="F586" i="34"/>
  <c r="F640" i="34" s="1"/>
  <c r="F639" i="34"/>
  <c r="F584" i="34"/>
  <c r="F638" i="34" s="1"/>
  <c r="F637" i="34"/>
  <c r="F582" i="34"/>
  <c r="F636" i="34" s="1"/>
  <c r="F581" i="34"/>
  <c r="F571" i="34"/>
  <c r="F570" i="34"/>
  <c r="F623" i="34" s="1"/>
  <c r="F568" i="34"/>
  <c r="F621" i="34" s="1"/>
  <c r="F567" i="34"/>
  <c r="F565" i="34"/>
  <c r="F617" i="34" s="1"/>
  <c r="F616" i="34"/>
  <c r="F552" i="34"/>
  <c r="F604" i="34" s="1"/>
  <c r="F538" i="34"/>
  <c r="F579" i="34" s="1"/>
  <c r="F557" i="34"/>
  <c r="F510" i="34"/>
  <c r="F643" i="34" s="1"/>
  <c r="F507" i="34"/>
  <c r="F503" i="34"/>
  <c r="F500" i="34"/>
  <c r="F535" i="34" s="1"/>
  <c r="F499" i="34"/>
  <c r="F533" i="34" s="1"/>
  <c r="F491" i="34"/>
  <c r="F561" i="34" s="1"/>
  <c r="F485" i="34"/>
  <c r="F605" i="34" s="1"/>
  <c r="F471" i="34"/>
  <c r="F509" i="34" s="1"/>
  <c r="F470" i="34"/>
  <c r="F469" i="34"/>
  <c r="F506" i="34" s="1"/>
  <c r="F454" i="34"/>
  <c r="F484" i="34" s="1"/>
  <c r="F441" i="34"/>
  <c r="F468" i="34" s="1"/>
  <c r="F440" i="34"/>
  <c r="F467" i="34" s="1"/>
  <c r="F439" i="34"/>
  <c r="F466" i="34" s="1"/>
  <c r="F438" i="34"/>
  <c r="F465" i="34" s="1"/>
  <c r="F437" i="34"/>
  <c r="F464" i="34" s="1"/>
  <c r="F434" i="34"/>
  <c r="F461" i="34" s="1"/>
  <c r="F433" i="34"/>
  <c r="F460" i="34" s="1"/>
  <c r="F431" i="34"/>
  <c r="F456" i="34" s="1"/>
  <c r="F430" i="34"/>
  <c r="F455" i="34" s="1"/>
  <c r="F429" i="34"/>
  <c r="F427" i="34"/>
  <c r="F451" i="34" s="1"/>
  <c r="F426" i="34"/>
  <c r="F450" i="34" s="1"/>
  <c r="F425" i="34"/>
  <c r="F449" i="34" s="1"/>
  <c r="F417" i="34"/>
  <c r="G400" i="34"/>
  <c r="G417" i="34" s="1"/>
  <c r="F397" i="34"/>
  <c r="F410" i="34" s="1"/>
  <c r="G410" i="34" s="1"/>
  <c r="F393" i="34"/>
  <c r="F406" i="34" s="1"/>
  <c r="F385" i="34"/>
  <c r="F376" i="34"/>
  <c r="F355" i="34"/>
  <c r="G355" i="34" s="1"/>
  <c r="F354" i="34"/>
  <c r="F353" i="34"/>
  <c r="F352" i="34"/>
  <c r="F458" i="34" s="1"/>
  <c r="F351" i="34"/>
  <c r="F490" i="34" s="1"/>
  <c r="F350" i="34"/>
  <c r="F489" i="34" s="1"/>
  <c r="F309" i="34"/>
  <c r="F324" i="34" s="1"/>
  <c r="G324" i="34" s="1"/>
  <c r="F308" i="34"/>
  <c r="F323" i="34" s="1"/>
  <c r="G323" i="34" s="1"/>
  <c r="F307" i="34"/>
  <c r="F322" i="34" s="1"/>
  <c r="G322" i="34" s="1"/>
  <c r="F306" i="34"/>
  <c r="F321" i="34" s="1"/>
  <c r="G321" i="34" s="1"/>
  <c r="F305" i="34"/>
  <c r="F320" i="34" s="1"/>
  <c r="G320" i="34" s="1"/>
  <c r="F304" i="34"/>
  <c r="F319" i="34" s="1"/>
  <c r="G319" i="34" s="1"/>
  <c r="F303" i="34"/>
  <c r="F296" i="34"/>
  <c r="F326" i="34" s="1"/>
  <c r="G326" i="34" s="1"/>
  <c r="F295" i="34"/>
  <c r="F325" i="34" s="1"/>
  <c r="G325" i="34" s="1"/>
  <c r="F285" i="34"/>
  <c r="F311" i="34" s="1"/>
  <c r="G311" i="34" s="1"/>
  <c r="F284" i="34"/>
  <c r="F310" i="34" s="1"/>
  <c r="G310" i="34" s="1"/>
  <c r="F283" i="34"/>
  <c r="F294" i="34" s="1"/>
  <c r="G294" i="34" s="1"/>
  <c r="F282" i="34"/>
  <c r="F293" i="34" s="1"/>
  <c r="G293" i="34" s="1"/>
  <c r="F274" i="34"/>
  <c r="F273" i="34"/>
  <c r="G273" i="34" s="1"/>
  <c r="F266" i="34"/>
  <c r="F272" i="34" s="1"/>
  <c r="F265" i="34"/>
  <c r="F271" i="34" s="1"/>
  <c r="F264" i="34"/>
  <c r="F226" i="34"/>
  <c r="F241" i="34" s="1"/>
  <c r="F256" i="34" s="1"/>
  <c r="F225" i="34"/>
  <c r="F240" i="34" s="1"/>
  <c r="F255" i="34" s="1"/>
  <c r="F224" i="34"/>
  <c r="F239" i="34" s="1"/>
  <c r="F254" i="34" s="1"/>
  <c r="F223" i="34"/>
  <c r="F238" i="34" s="1"/>
  <c r="F253" i="34" s="1"/>
  <c r="F222" i="34"/>
  <c r="F237" i="34" s="1"/>
  <c r="F252" i="34" s="1"/>
  <c r="F221" i="34"/>
  <c r="F236" i="34" s="1"/>
  <c r="F251" i="34" s="1"/>
  <c r="F220" i="34"/>
  <c r="F235" i="34" s="1"/>
  <c r="F250" i="34" s="1"/>
  <c r="F219" i="34"/>
  <c r="F234" i="34" s="1"/>
  <c r="F249" i="34" s="1"/>
  <c r="F218" i="34"/>
  <c r="F211" i="34"/>
  <c r="G211" i="34" s="1"/>
  <c r="F210" i="34"/>
  <c r="G210" i="34" s="1"/>
  <c r="F209" i="34"/>
  <c r="G209" i="34" s="1"/>
  <c r="F208" i="34"/>
  <c r="G208" i="34" s="1"/>
  <c r="F207" i="34"/>
  <c r="G207" i="34" s="1"/>
  <c r="F206" i="34"/>
  <c r="G206" i="34" s="1"/>
  <c r="F205" i="34"/>
  <c r="G205" i="34" s="1"/>
  <c r="F204" i="34"/>
  <c r="G204" i="34" s="1"/>
  <c r="F203" i="34"/>
  <c r="G203" i="34" s="1"/>
  <c r="F202" i="34"/>
  <c r="G202" i="34" s="1"/>
  <c r="F201" i="34"/>
  <c r="G201" i="34" s="1"/>
  <c r="F200" i="34"/>
  <c r="F193" i="34"/>
  <c r="F435" i="34" s="1"/>
  <c r="F192" i="34"/>
  <c r="F436" i="34" s="1"/>
  <c r="F190" i="34"/>
  <c r="G190" i="34" s="1"/>
  <c r="F189" i="34"/>
  <c r="F365" i="34" s="1"/>
  <c r="G365" i="34" s="1"/>
  <c r="F188" i="34"/>
  <c r="F364" i="34" s="1"/>
  <c r="G364" i="34" s="1"/>
  <c r="F187" i="34"/>
  <c r="F363" i="34" s="1"/>
  <c r="F186" i="34"/>
  <c r="F366" i="34" s="1"/>
  <c r="G366" i="34" s="1"/>
  <c r="F184" i="34"/>
  <c r="G184" i="34" s="1"/>
  <c r="F183" i="34"/>
  <c r="G183" i="34" s="1"/>
  <c r="F169" i="34"/>
  <c r="G169" i="34" s="1"/>
  <c r="F168" i="34"/>
  <c r="G168" i="34" s="1"/>
  <c r="F167" i="34"/>
  <c r="G167" i="34" s="1"/>
  <c r="F166" i="34"/>
  <c r="G166" i="34" s="1"/>
  <c r="F165" i="34"/>
  <c r="G165" i="34" s="1"/>
  <c r="F164" i="34"/>
  <c r="G164" i="34" s="1"/>
  <c r="F163" i="34"/>
  <c r="G163" i="34" s="1"/>
  <c r="F162" i="34"/>
  <c r="G162" i="34" s="1"/>
  <c r="F161" i="34"/>
  <c r="G161" i="34" s="1"/>
  <c r="G153" i="34"/>
  <c r="G152" i="34"/>
  <c r="F151" i="34"/>
  <c r="G151" i="34" s="1"/>
  <c r="F150" i="34"/>
  <c r="G150" i="34" s="1"/>
  <c r="F149" i="34"/>
  <c r="G149" i="34" s="1"/>
  <c r="F140" i="34"/>
  <c r="G140" i="34" s="1"/>
  <c r="F139" i="34"/>
  <c r="G139" i="34" s="1"/>
  <c r="F138" i="34"/>
  <c r="G138" i="34" s="1"/>
  <c r="F136" i="34"/>
  <c r="G136" i="34" s="1"/>
  <c r="F129" i="34"/>
  <c r="G129" i="34" s="1"/>
  <c r="F128" i="34"/>
  <c r="G128" i="34" s="1"/>
  <c r="F127" i="34"/>
  <c r="G127" i="34" s="1"/>
  <c r="F126" i="34"/>
  <c r="G126" i="34" s="1"/>
  <c r="F124" i="34"/>
  <c r="G124" i="34" s="1"/>
  <c r="F122" i="34"/>
  <c r="G122" i="34" s="1"/>
  <c r="F121" i="34"/>
  <c r="G121" i="34" s="1"/>
  <c r="F114" i="34"/>
  <c r="G114" i="34" s="1"/>
  <c r="F113" i="34"/>
  <c r="G113" i="34" s="1"/>
  <c r="F112" i="34"/>
  <c r="G112" i="34" s="1"/>
  <c r="F111" i="34"/>
  <c r="F342" i="34" s="1"/>
  <c r="G342" i="34" s="1"/>
  <c r="F103" i="34"/>
  <c r="G103" i="34" s="1"/>
  <c r="F101" i="34"/>
  <c r="F396" i="34" s="1"/>
  <c r="F100" i="34"/>
  <c r="F395" i="34" s="1"/>
  <c r="F99" i="34"/>
  <c r="F394" i="34" s="1"/>
  <c r="F87" i="34"/>
  <c r="F97" i="34" s="1"/>
  <c r="F86" i="34"/>
  <c r="G86" i="34" s="1"/>
  <c r="F79" i="34"/>
  <c r="F89" i="34" s="1"/>
  <c r="F78" i="34"/>
  <c r="G78" i="34" s="1"/>
  <c r="F77" i="34"/>
  <c r="F85" i="34" s="1"/>
  <c r="F76" i="34"/>
  <c r="G76" i="34" s="1"/>
  <c r="F75" i="34"/>
  <c r="F281" i="34" s="1"/>
  <c r="F67" i="34"/>
  <c r="F340" i="34" s="1"/>
  <c r="G340" i="34" s="1"/>
  <c r="F66" i="34"/>
  <c r="G66" i="34" s="1"/>
  <c r="F65" i="34"/>
  <c r="F338" i="34" s="1"/>
  <c r="G338" i="34" s="1"/>
  <c r="F64" i="34"/>
  <c r="G64" i="34" s="1"/>
  <c r="F63" i="34"/>
  <c r="G63" i="34" s="1"/>
  <c r="F62" i="34"/>
  <c r="F336" i="34" s="1"/>
  <c r="G336" i="34" s="1"/>
  <c r="F61" i="34"/>
  <c r="G61" i="34" s="1"/>
  <c r="F60" i="34"/>
  <c r="G60" i="34" s="1"/>
  <c r="F59" i="34"/>
  <c r="F334" i="34" s="1"/>
  <c r="G334" i="34" s="1"/>
  <c r="F58" i="34"/>
  <c r="G58" i="34" s="1"/>
  <c r="F50" i="34"/>
  <c r="G50" i="34" s="1"/>
  <c r="F37" i="34"/>
  <c r="G37" i="34" s="1"/>
  <c r="F35" i="34"/>
  <c r="G35" i="34" s="1"/>
  <c r="F34" i="34"/>
  <c r="G34" i="34" s="1"/>
  <c r="F25" i="34"/>
  <c r="F110" i="34" s="1"/>
  <c r="F24" i="34"/>
  <c r="F346" i="34" s="1"/>
  <c r="G346" i="34" s="1"/>
  <c r="F23" i="34"/>
  <c r="F32" i="34" s="1"/>
  <c r="F22" i="34"/>
  <c r="F344" i="34" s="1"/>
  <c r="G344" i="34" s="1"/>
  <c r="F21" i="34"/>
  <c r="F30" i="34" s="1"/>
  <c r="F13" i="34"/>
  <c r="G13" i="34" s="1"/>
  <c r="F12" i="34"/>
  <c r="G12" i="34" s="1"/>
  <c r="F11" i="34"/>
  <c r="F521" i="34" s="1"/>
  <c r="F10" i="34"/>
  <c r="G10" i="34" s="1"/>
  <c r="F9" i="34"/>
  <c r="F137" i="34" s="1"/>
  <c r="F7" i="34"/>
  <c r="G7" i="34" s="1"/>
  <c r="F6" i="34"/>
  <c r="G6" i="34" s="1"/>
  <c r="F5" i="34"/>
  <c r="G5" i="34" s="1"/>
  <c r="F453" i="34" l="1"/>
  <c r="F483" i="34" s="1"/>
  <c r="G393" i="34"/>
  <c r="F416" i="34"/>
  <c r="G406" i="34"/>
  <c r="F603" i="34"/>
  <c r="F479" i="34"/>
  <c r="F481" i="34"/>
  <c r="F212" i="34"/>
  <c r="F227" i="34"/>
  <c r="F480" i="34"/>
  <c r="G130" i="34"/>
  <c r="G170" i="34"/>
  <c r="F387" i="34"/>
  <c r="F312" i="34"/>
  <c r="G397" i="34"/>
  <c r="F46" i="34"/>
  <c r="G46" i="34" s="1"/>
  <c r="G282" i="34"/>
  <c r="G296" i="34"/>
  <c r="G304" i="34"/>
  <c r="G306" i="34"/>
  <c r="G308" i="34"/>
  <c r="G350" i="34"/>
  <c r="G352" i="34"/>
  <c r="G354" i="34"/>
  <c r="F459" i="34"/>
  <c r="F267" i="34"/>
  <c r="G283" i="34"/>
  <c r="G295" i="34"/>
  <c r="G303" i="34"/>
  <c r="G305" i="34"/>
  <c r="G307" i="34"/>
  <c r="G309" i="34"/>
  <c r="G351" i="34"/>
  <c r="G353" i="34"/>
  <c r="F554" i="34"/>
  <c r="F563" i="34"/>
  <c r="F494" i="34"/>
  <c r="F502" i="34"/>
  <c r="F574" i="34"/>
  <c r="F551" i="34"/>
  <c r="G137" i="34"/>
  <c r="F409" i="34"/>
  <c r="G409" i="34" s="1"/>
  <c r="G396" i="34"/>
  <c r="F42" i="34"/>
  <c r="F343" i="34"/>
  <c r="G343" i="34" s="1"/>
  <c r="G30" i="34"/>
  <c r="G110" i="34"/>
  <c r="F115" i="34"/>
  <c r="F286" i="34"/>
  <c r="G281" i="34"/>
  <c r="F292" i="34"/>
  <c r="F102" i="34"/>
  <c r="G102" i="34" s="1"/>
  <c r="G89" i="34"/>
  <c r="F408" i="34"/>
  <c r="G408" i="34" s="1"/>
  <c r="G395" i="34"/>
  <c r="F462" i="34"/>
  <c r="F349" i="34"/>
  <c r="G349" i="34" s="1"/>
  <c r="G272" i="34"/>
  <c r="F501" i="34"/>
  <c r="F613" i="34"/>
  <c r="F463" i="34"/>
  <c r="F348" i="34"/>
  <c r="G348" i="34" s="1"/>
  <c r="G271" i="34"/>
  <c r="F492" i="34"/>
  <c r="F566" i="34"/>
  <c r="F487" i="34"/>
  <c r="F498" i="34"/>
  <c r="F505" i="34"/>
  <c r="F633" i="34"/>
  <c r="F407" i="34"/>
  <c r="G394" i="34"/>
  <c r="G363" i="34"/>
  <c r="G367" i="34" s="1"/>
  <c r="F367" i="34"/>
  <c r="F44" i="34"/>
  <c r="G44" i="34" s="1"/>
  <c r="G32" i="34"/>
  <c r="F95" i="34"/>
  <c r="G95" i="34" s="1"/>
  <c r="G85" i="34"/>
  <c r="F399" i="34"/>
  <c r="G399" i="34" s="1"/>
  <c r="G97" i="34"/>
  <c r="F486" i="34"/>
  <c r="F495" i="34"/>
  <c r="F504" i="34"/>
  <c r="F576" i="34"/>
  <c r="F609" i="34"/>
  <c r="G155" i="34"/>
  <c r="F84" i="34"/>
  <c r="F96" i="34"/>
  <c r="F130" i="34"/>
  <c r="F142" i="34"/>
  <c r="G142" i="34" s="1"/>
  <c r="F155" i="34"/>
  <c r="F170" i="34"/>
  <c r="F178" i="34"/>
  <c r="G178" i="34" s="1"/>
  <c r="F180" i="34"/>
  <c r="G180" i="34" s="1"/>
  <c r="F182" i="34"/>
  <c r="G182" i="34" s="1"/>
  <c r="G9" i="34"/>
  <c r="G11" i="34"/>
  <c r="G21" i="34"/>
  <c r="G23" i="34"/>
  <c r="G25" i="34"/>
  <c r="G59" i="34"/>
  <c r="G65" i="34"/>
  <c r="G67" i="34"/>
  <c r="G75" i="34"/>
  <c r="G77" i="34"/>
  <c r="G79" i="34"/>
  <c r="G87" i="34"/>
  <c r="G99" i="34"/>
  <c r="G101" i="34"/>
  <c r="G187" i="34"/>
  <c r="G189" i="34"/>
  <c r="G192" i="34"/>
  <c r="G218" i="34"/>
  <c r="G220" i="34"/>
  <c r="G235" i="34" s="1"/>
  <c r="G250" i="34" s="1"/>
  <c r="G222" i="34"/>
  <c r="G237" i="34" s="1"/>
  <c r="G252" i="34" s="1"/>
  <c r="G224" i="34"/>
  <c r="G239" i="34" s="1"/>
  <c r="G254" i="34" s="1"/>
  <c r="G226" i="34"/>
  <c r="G241" i="34" s="1"/>
  <c r="G256" i="34" s="1"/>
  <c r="G264" i="34"/>
  <c r="G266" i="34"/>
  <c r="F318" i="34"/>
  <c r="F333" i="34"/>
  <c r="F335" i="34"/>
  <c r="G335" i="34" s="1"/>
  <c r="F337" i="34"/>
  <c r="G337" i="34" s="1"/>
  <c r="F339" i="34"/>
  <c r="G339" i="34" s="1"/>
  <c r="F345" i="34"/>
  <c r="G345" i="34" s="1"/>
  <c r="F14" i="34"/>
  <c r="F27" i="34"/>
  <c r="F33" i="34"/>
  <c r="F88" i="34"/>
  <c r="F36" i="34"/>
  <c r="F141" i="34"/>
  <c r="G141" i="34" s="1"/>
  <c r="F179" i="34"/>
  <c r="G179" i="34" s="1"/>
  <c r="F181" i="34"/>
  <c r="G181" i="34" s="1"/>
  <c r="F233" i="34"/>
  <c r="F270" i="34"/>
  <c r="F508" i="34"/>
  <c r="F522" i="34"/>
  <c r="F620" i="34"/>
  <c r="F624" i="34"/>
  <c r="F31" i="34"/>
  <c r="F68" i="34"/>
  <c r="F80" i="34"/>
  <c r="F47" i="34"/>
  <c r="G47" i="34" s="1"/>
  <c r="F49" i="34"/>
  <c r="G49" i="34" s="1"/>
  <c r="F83" i="34"/>
  <c r="G22" i="34"/>
  <c r="G24" i="34"/>
  <c r="G62" i="34"/>
  <c r="G100" i="34"/>
  <c r="G111" i="34"/>
  <c r="G186" i="34"/>
  <c r="G188" i="34"/>
  <c r="G193" i="34"/>
  <c r="G200" i="34"/>
  <c r="G212" i="34" s="1"/>
  <c r="G219" i="34"/>
  <c r="G234" i="34" s="1"/>
  <c r="G249" i="34" s="1"/>
  <c r="G221" i="34"/>
  <c r="G236" i="34" s="1"/>
  <c r="G251" i="34" s="1"/>
  <c r="G223" i="34"/>
  <c r="G238" i="34" s="1"/>
  <c r="G253" i="34" s="1"/>
  <c r="G225" i="34"/>
  <c r="G240" i="34" s="1"/>
  <c r="G255" i="34" s="1"/>
  <c r="G265" i="34"/>
  <c r="F553" i="34"/>
  <c r="F428" i="34"/>
  <c r="G286" i="34" l="1"/>
  <c r="G312" i="34"/>
  <c r="G14" i="34"/>
  <c r="F520" i="34"/>
  <c r="F517" i="34"/>
  <c r="F518" i="34"/>
  <c r="F39" i="34"/>
  <c r="G68" i="34"/>
  <c r="F493" i="34"/>
  <c r="F595" i="34"/>
  <c r="F424" i="34"/>
  <c r="F442" i="34" s="1"/>
  <c r="G416" i="34"/>
  <c r="G418" i="34" s="1"/>
  <c r="F418" i="34"/>
  <c r="G27" i="34"/>
  <c r="G80" i="34"/>
  <c r="F555" i="34"/>
  <c r="G88" i="34"/>
  <c r="F98" i="34"/>
  <c r="G98" i="34" s="1"/>
  <c r="G318" i="34"/>
  <c r="G327" i="34" s="1"/>
  <c r="F327" i="34"/>
  <c r="G96" i="34"/>
  <c r="F398" i="34"/>
  <c r="F569" i="34"/>
  <c r="F536" i="34"/>
  <c r="F628" i="34"/>
  <c r="F619" i="34"/>
  <c r="F242" i="34"/>
  <c r="F248" i="34"/>
  <c r="F257" i="34" s="1"/>
  <c r="F341" i="34"/>
  <c r="G341" i="34" s="1"/>
  <c r="G36" i="34"/>
  <c r="F48" i="34"/>
  <c r="G333" i="34"/>
  <c r="G227" i="34"/>
  <c r="G233" i="34"/>
  <c r="F629" i="34"/>
  <c r="F618" i="34"/>
  <c r="F497" i="34"/>
  <c r="G292" i="34"/>
  <c r="G297" i="34" s="1"/>
  <c r="F297" i="34"/>
  <c r="F602" i="34"/>
  <c r="F615" i="34"/>
  <c r="G115" i="34"/>
  <c r="F347" i="34"/>
  <c r="F275" i="34"/>
  <c r="G270" i="34"/>
  <c r="G275" i="34" s="1"/>
  <c r="F539" i="34"/>
  <c r="F523" i="34"/>
  <c r="F534" i="34"/>
  <c r="F559" i="34"/>
  <c r="F496" i="34"/>
  <c r="G42" i="34"/>
  <c r="F537" i="34"/>
  <c r="F606" i="34"/>
  <c r="G31" i="34"/>
  <c r="F43" i="34"/>
  <c r="G43" i="34" s="1"/>
  <c r="G33" i="34"/>
  <c r="F45" i="34"/>
  <c r="G45" i="34" s="1"/>
  <c r="G84" i="34"/>
  <c r="F94" i="34"/>
  <c r="G94" i="34" s="1"/>
  <c r="F411" i="34"/>
  <c r="G407" i="34"/>
  <c r="G411" i="34" s="1"/>
  <c r="F540" i="34"/>
  <c r="F560" i="34"/>
  <c r="G267" i="34"/>
  <c r="F93" i="34"/>
  <c r="G83" i="34"/>
  <c r="F90" i="34"/>
  <c r="F452" i="34"/>
  <c r="F448" i="34" l="1"/>
  <c r="F547" i="34"/>
  <c r="G90" i="34"/>
  <c r="F599" i="34"/>
  <c r="F548" i="34"/>
  <c r="F550" i="34"/>
  <c r="G39" i="34"/>
  <c r="F135" i="34"/>
  <c r="G93" i="34"/>
  <c r="G104" i="34" s="1"/>
  <c r="F104" i="34"/>
  <c r="F531" i="34"/>
  <c r="G347" i="34"/>
  <c r="G357" i="34" s="1"/>
  <c r="F457" i="34"/>
  <c r="F472" i="34" s="1"/>
  <c r="G242" i="34"/>
  <c r="G248" i="34"/>
  <c r="G257" i="34" s="1"/>
  <c r="G48" i="34"/>
  <c r="G52" i="34" s="1"/>
  <c r="F185" i="34"/>
  <c r="G185" i="34" s="1"/>
  <c r="G398" i="34"/>
  <c r="G401" i="34" s="1"/>
  <c r="F401" i="34"/>
  <c r="F611" i="34"/>
  <c r="F556" i="34"/>
  <c r="F532" i="34"/>
  <c r="F622" i="34"/>
  <c r="F607" i="34"/>
  <c r="F612" i="34"/>
  <c r="F578" i="34"/>
  <c r="F575" i="34"/>
  <c r="F580" i="34"/>
  <c r="F577" i="34"/>
  <c r="F614" i="34"/>
  <c r="F52" i="34"/>
  <c r="F357" i="34"/>
  <c r="F482" i="34"/>
  <c r="F598" i="34" l="1"/>
  <c r="F601" i="34"/>
  <c r="F478" i="34"/>
  <c r="F572" i="34"/>
  <c r="F634" i="34"/>
  <c r="F631" i="34"/>
  <c r="F608" i="34"/>
  <c r="F176" i="34"/>
  <c r="F143" i="34"/>
  <c r="G135" i="34"/>
  <c r="G143" i="34" s="1"/>
  <c r="F630" i="34"/>
  <c r="F627" i="34"/>
  <c r="F573" i="34"/>
  <c r="F488" i="34"/>
  <c r="F519" i="34"/>
  <c r="F511" i="34" l="1"/>
  <c r="F516" i="34"/>
  <c r="F525" i="34"/>
  <c r="F626" i="34"/>
  <c r="F194" i="34"/>
  <c r="G176" i="34"/>
  <c r="G194" i="34" s="1"/>
  <c r="F625" i="34"/>
  <c r="F549" i="34"/>
  <c r="F541" i="34" l="1"/>
  <c r="F546" i="34"/>
  <c r="F558" i="34"/>
  <c r="F600" i="34"/>
  <c r="F589" i="34" l="1"/>
  <c r="F594" i="34"/>
  <c r="F610" i="34"/>
  <c r="F644" i="34" l="1"/>
</calcChain>
</file>

<file path=xl/sharedStrings.xml><?xml version="1.0" encoding="utf-8"?>
<sst xmlns="http://schemas.openxmlformats.org/spreadsheetml/2006/main" count="4170" uniqueCount="785">
  <si>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</si>
  <si>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</si>
  <si>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</si>
  <si>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</si>
  <si>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</si>
  <si>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</si>
  <si>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</si>
  <si>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</si>
  <si>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</si>
  <si>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</si>
  <si>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</si>
  <si>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</si>
  <si>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</si>
  <si>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</si>
  <si>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</si>
  <si>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</si>
  <si>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</si>
  <si>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</si>
  <si>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</si>
  <si>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</si>
  <si>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</si>
  <si>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</si>
  <si>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</si>
  <si>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</si>
  <si>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</si>
  <si>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</si>
  <si>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</si>
  <si>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</si>
  <si>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</si>
  <si>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</si>
  <si>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</si>
  <si>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</si>
  <si>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</si>
  <si>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</si>
  <si>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</si>
  <si>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</si>
  <si>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</si>
  <si>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</si>
  <si>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</si>
  <si>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</si>
  <si>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</si>
  <si>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</si>
  <si>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</si>
  <si>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</si>
  <si>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</si>
  <si>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</si>
  <si>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</si>
  <si>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</si>
  <si>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</si>
  <si>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</si>
  <si>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</si>
  <si>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</si>
  <si>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</si>
  <si>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</si>
  <si>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</si>
  <si>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</si>
  <si>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</si>
  <si>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</si>
  <si>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</si>
  <si>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</si>
  <si>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</si>
  <si>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</si>
  <si>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</si>
  <si>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</si>
  <si>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</si>
  <si>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</si>
  <si>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</si>
  <si>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</si>
  <si>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</si>
  <si>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</si>
  <si>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</si>
  <si>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</si>
  <si>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</si>
  <si>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</si>
  <si>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</si>
  <si>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</si>
  <si>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</si>
  <si>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</si>
  <si>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</si>
  <si>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</si>
  <si>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</si>
  <si>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</si>
  <si>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</si>
  <si>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</si>
  <si>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</si>
  <si>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</si>
  <si>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</si>
  <si>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</si>
  <si>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</si>
  <si>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</si>
  <si>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</si>
  <si>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</si>
  <si>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</si>
  <si>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</si>
  <si>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</si>
  <si>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</si>
  <si>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</si>
  <si>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</si>
  <si>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</si>
  <si>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</si>
  <si>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</si>
  <si>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</si>
  <si>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</si>
  <si>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</si>
  <si>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</si>
  <si>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</si>
  <si>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</si>
  <si>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</si>
  <si>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</si>
  <si>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</si>
  <si>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</si>
  <si>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</si>
  <si>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</si>
  <si>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</si>
  <si>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</si>
  <si>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</si>
  <si>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</si>
  <si>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</si>
  <si>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</si>
  <si>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</si>
  <si>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</si>
  <si>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</si>
  <si>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</si>
  <si>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</si>
  <si>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</si>
  <si>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</si>
  <si>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</si>
  <si>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</si>
  <si>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</si>
  <si>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</si>
  <si>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</si>
  <si>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</si>
  <si>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</si>
  <si>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</si>
  <si>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</si>
  <si>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</si>
  <si>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</si>
  <si>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</si>
  <si>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</si>
  <si>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</si>
  <si>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</si>
  <si>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</si>
  <si>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</si>
  <si>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</si>
  <si>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</si>
  <si>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</si>
  <si>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</si>
  <si>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</si>
  <si>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</si>
  <si>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</si>
  <si>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</si>
  <si>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</si>
  <si>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</si>
  <si>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</si>
  <si>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</si>
  <si>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</si>
  <si>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</si>
  <si>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</si>
  <si>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</si>
  <si>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</si>
  <si>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</si>
  <si>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</si>
  <si>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</si>
  <si>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</si>
  <si>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</si>
  <si>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</si>
  <si>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</si>
  <si>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</si>
  <si>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</si>
  <si>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</si>
  <si>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</si>
  <si>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</si>
  <si>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</si>
  <si>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</si>
  <si>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</si>
  <si>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</si>
  <si>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</si>
  <si>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</si>
  <si>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</si>
  <si>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</si>
  <si>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</si>
  <si>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</si>
  <si>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</si>
  <si>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</si>
  <si>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</si>
  <si>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</si>
  <si>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</si>
  <si>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</si>
  <si>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</si>
  <si>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</si>
  <si>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</si>
  <si>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</si>
  <si>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</si>
  <si>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</si>
  <si>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</si>
  <si>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</si>
  <si>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</si>
  <si>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</si>
  <si>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</si>
  <si>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</si>
  <si>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</si>
  <si>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</si>
  <si>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</si>
  <si>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</si>
  <si>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</si>
  <si>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</si>
  <si>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</si>
  <si>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</si>
  <si>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</si>
  <si>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</si>
  <si>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</si>
  <si>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</si>
  <si>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</si>
  <si>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</si>
  <si>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</si>
  <si>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</si>
  <si>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</si>
  <si>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</si>
  <si>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</si>
  <si>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</si>
  <si>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</si>
  <si>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</si>
  <si>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</si>
  <si>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</si>
  <si>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</si>
  <si>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</si>
  <si>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</si>
  <si>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</si>
  <si>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</si>
  <si>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</si>
  <si>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кровь</t>
  </si>
  <si>
    <t>Забор мочи  (баночка для мочи)</t>
  </si>
  <si>
    <t>кал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</si>
  <si>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</si>
  <si>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</si>
  <si>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</si>
  <si>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</si>
  <si>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Разные</t>
  </si>
  <si>
    <t>Ткани</t>
  </si>
  <si>
    <t>Лекарства</t>
  </si>
  <si>
    <t>Гельминты</t>
  </si>
  <si>
    <t>Токсины</t>
  </si>
  <si>
    <t>Грибы и плесень</t>
  </si>
  <si>
    <t>Пыль</t>
  </si>
  <si>
    <t>Сорные травы</t>
  </si>
  <si>
    <t>Деревья</t>
  </si>
  <si>
    <t>Животные</t>
  </si>
  <si>
    <t>Пищевые аллергены</t>
  </si>
  <si>
    <t>Панель аллергенов: пищевые продукты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</si>
  <si>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</si>
  <si>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</si>
  <si>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</si>
  <si>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Триптаза</t>
  </si>
  <si>
    <t>да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</si>
  <si>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</si>
  <si>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</si>
  <si>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</si>
  <si>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</si>
  <si>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</si>
  <si>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</si>
  <si>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</si>
  <si>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</si>
  <si>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</si>
  <si>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</si>
  <si>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</si>
  <si>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</si>
  <si>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</si>
  <si>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</si>
  <si>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</si>
  <si>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</si>
  <si>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</si>
  <si>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</si>
  <si>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</si>
  <si>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</si>
  <si>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</si>
  <si>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</si>
  <si>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</si>
  <si>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</si>
  <si>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</si>
  <si>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</si>
  <si>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</si>
  <si>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</si>
  <si>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</si>
  <si>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</si>
  <si>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</si>
  <si>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</si>
  <si>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</si>
  <si>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</si>
  <si>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</si>
  <si>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</si>
  <si>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</si>
  <si>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</si>
  <si>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</si>
  <si>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</si>
  <si>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</si>
  <si>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</si>
  <si>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</si>
  <si>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</si>
  <si>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</si>
  <si>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</si>
  <si>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</si>
  <si>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</si>
  <si>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</si>
  <si>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</si>
  <si>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</si>
  <si>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</si>
  <si>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</si>
  <si>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</si>
  <si>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</si>
  <si>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</si>
  <si>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</si>
  <si>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</si>
  <si>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</si>
  <si>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</si>
  <si>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</si>
  <si>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</si>
  <si>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</si>
  <si>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</si>
  <si>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</si>
  <si>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Итого:</t>
  </si>
  <si>
    <t>Специальная цена по профилю</t>
  </si>
  <si>
    <t>Проблемы лишнего веса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</si>
  <si>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</si>
  <si>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</si>
  <si>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</si>
  <si>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</si>
  <si>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</si>
  <si>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</si>
  <si>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</si>
  <si>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</si>
  <si>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 xml:space="preserve">Интимный профиль (ПЦР женщины) </t>
  </si>
  <si>
    <t>Хламидиоз IgА</t>
  </si>
  <si>
    <t xml:space="preserve">Интимный профиль (ИФА) </t>
  </si>
  <si>
    <t>Реакция Вассермана</t>
  </si>
  <si>
    <t>Паразитозы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</si>
  <si>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</si>
  <si>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</si>
  <si>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</si>
  <si>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</si>
  <si>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Обследование почек</t>
  </si>
  <si>
    <t>Гликированный гемоглобин</t>
  </si>
  <si>
    <t>Диагностика Сахарного Диабета</t>
  </si>
  <si>
    <t>Вариант 3. Расширенный</t>
  </si>
  <si>
    <t>Профиль "Ревматологический"</t>
  </si>
  <si>
    <t>Профиль "Обследование печени"</t>
  </si>
  <si>
    <t>Индекс атерогенности</t>
  </si>
  <si>
    <t>Кардиориск</t>
  </si>
  <si>
    <t>ДИАГНОСТИЧЕСКИЕ ПРОФИЛИ</t>
  </si>
  <si>
    <t>Карбамазепин</t>
  </si>
  <si>
    <t>Антитела к нуклеосоме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</si>
  <si>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</si>
  <si>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</si>
  <si>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</si>
  <si>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</si>
  <si>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</si>
  <si>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</si>
  <si>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</si>
  <si>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</si>
  <si>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</si>
  <si>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</si>
  <si>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</si>
  <si>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</si>
  <si>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</si>
  <si>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</si>
  <si>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</si>
  <si>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</si>
  <si>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</si>
  <si>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</si>
  <si>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</si>
  <si>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</si>
  <si>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</si>
  <si>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</si>
  <si>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</si>
  <si>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</si>
  <si>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</si>
  <si>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</si>
  <si>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</si>
  <si>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</si>
  <si>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</si>
  <si>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</si>
  <si>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</si>
  <si>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</si>
  <si>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</si>
  <si>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</si>
  <si>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</si>
  <si>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</si>
  <si>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</si>
  <si>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</si>
  <si>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</si>
  <si>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</si>
  <si>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</si>
  <si>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</si>
  <si>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</si>
  <si>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</si>
  <si>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</si>
  <si>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</si>
  <si>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</si>
  <si>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</si>
  <si>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</si>
  <si>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</si>
  <si>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</si>
  <si>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</si>
  <si>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</si>
  <si>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</si>
  <si>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</si>
  <si>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</si>
  <si>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</si>
  <si>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</si>
  <si>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</si>
  <si>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</si>
  <si>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</si>
  <si>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</si>
  <si>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</si>
  <si>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</si>
  <si>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</si>
  <si>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</si>
  <si>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</si>
  <si>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</si>
  <si>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</si>
  <si>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</si>
  <si>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</si>
  <si>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</si>
  <si>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</si>
  <si>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</si>
  <si>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</si>
  <si>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</si>
  <si>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</si>
  <si>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</si>
  <si>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</si>
  <si>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Караганда, Петропавловск, Алматы, Усть-Каменогорск</t>
  </si>
  <si>
    <t>Луговые травы</t>
  </si>
  <si>
    <t>Клещи пыли</t>
  </si>
  <si>
    <t>Насекомые</t>
  </si>
  <si>
    <t>Определение специфических IgE к панелям аллергенов (скрининг):</t>
  </si>
  <si>
    <t>Панели аллергенов животных</t>
  </si>
  <si>
    <t>Панели аллергенов: домашняя пыль и плесень</t>
  </si>
  <si>
    <t>Панели аллергенов: травы и деревья</t>
  </si>
  <si>
    <t>Пролактин с определением макропролактина</t>
  </si>
  <si>
    <t>АЛЛЕРГОДИАГНОСТИКА
на анализаторе LuxScan 10K Microarray Scanner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</si>
  <si>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</si>
  <si>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</si>
  <si>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</si>
  <si>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</si>
  <si>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</si>
  <si>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</si>
  <si>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</si>
  <si>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</si>
  <si>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</si>
  <si>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</si>
  <si>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</si>
  <si>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</si>
  <si>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</si>
  <si>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</si>
  <si>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</si>
  <si>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</si>
  <si>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</si>
  <si>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</si>
  <si>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</si>
  <si>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</si>
  <si>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</si>
  <si>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</si>
  <si>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</si>
  <si>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</si>
  <si>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</si>
  <si>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</si>
  <si>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</si>
  <si>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</si>
  <si>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</si>
  <si>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</si>
  <si>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</si>
  <si>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</si>
  <si>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</si>
  <si>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</si>
  <si>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</si>
  <si>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</si>
  <si>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</si>
  <si>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</si>
  <si>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</si>
  <si>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</si>
  <si>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</si>
  <si>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</si>
  <si>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</si>
  <si>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</si>
  <si>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</si>
  <si>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</si>
  <si>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</si>
  <si>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</si>
  <si>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</si>
  <si>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</si>
  <si>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</si>
  <si>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</si>
  <si>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</si>
  <si>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</si>
  <si>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</si>
  <si>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</si>
  <si>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</si>
  <si>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</si>
  <si>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</si>
  <si>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</si>
  <si>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</si>
  <si>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</si>
  <si>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</si>
  <si>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</si>
  <si>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</si>
  <si>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</si>
  <si>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</si>
  <si>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</si>
  <si>
    <t>Trisomy test (13,18 и 21)</t>
  </si>
  <si>
    <t>венозная кровь</t>
  </si>
  <si>
    <t>10-14</t>
  </si>
  <si>
    <t>Trisomy test+ (13,18, 21, XY, микроделеция)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</si>
  <si>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</si>
  <si>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</si>
  <si>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</si>
  <si>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НЕИНВАЗИВНЫЕ ПРЕНАТАЛЬНЫЕ ТЕСТЫ</t>
  </si>
  <si>
    <t xml:space="preserve">Определение специфических иммуноглобулинов Е </t>
  </si>
  <si>
    <t>-</t>
  </si>
  <si>
    <t>Антифосфолипидный скрининг, IgM</t>
  </si>
  <si>
    <t>Трихинеллез IgM</t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</si>
  <si>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</si>
  <si>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количественное определение ДНК</t>
    </r>
  </si>
  <si>
    <r>
      <t>ГИСТОЛОГИЧЕСКИЕ ИССЛЕДОВАНИЯ</t>
    </r>
    <r>
      <rPr>
        <b/>
        <sz val="11"/>
        <color rgb="FFFF0000"/>
        <rFont val="Segoe UI"/>
        <family val="2"/>
        <charset val="204"/>
      </rPr>
      <t>*</t>
    </r>
  </si>
  <si>
    <r>
      <t>Забор кала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(баночка для кала)</t>
    </r>
  </si>
  <si>
    <r>
      <t xml:space="preserve">Глобулин, связывающий половые гормоны (ГСПГ, Sex hormone-binding globulin) </t>
    </r>
    <r>
      <rPr>
        <i/>
        <sz val="11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</si>
  <si>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</si>
  <si>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"Мужской гормональный фон"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</si>
  <si>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</si>
  <si>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</si>
  <si>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</si>
  <si>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</si>
  <si>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</si>
  <si>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</si>
  <si>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</si>
  <si>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</si>
  <si>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</si>
  <si>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>плазма/венозная кровь/сыворотка</t>
  </si>
  <si>
    <t>Определение резус фактора плода (ген RHD) в крови матери, молекулярно генетическим методом</t>
  </si>
  <si>
    <t>Определение пола плода (ген SRY) в крови матери, молекулярно генетическим методом</t>
  </si>
  <si>
    <t>АЛЛЕРГОДИАГНОСТИКА В КДЛ ОЛИМП</t>
  </si>
  <si>
    <t xml:space="preserve">Определение суммарных антител к кардиолипину в сыворотке крови ИФА-методом (IgA, IgG, IgM) </t>
  </si>
  <si>
    <t>Фадиатоп, взрослый</t>
  </si>
  <si>
    <t>Фадиатоп, детский</t>
  </si>
  <si>
    <t>Эозинофильный катионный белок (ECP, ЭКБ)</t>
  </si>
  <si>
    <t>Берёза rBet v 1 PR-10 IgE, t215</t>
  </si>
  <si>
    <t>Берёза rBet v 2, rBet v 4 IgE, t221</t>
  </si>
  <si>
    <t>Берёза rBet v 2 профилин, t216</t>
  </si>
  <si>
    <t>Берёза rBet v 4, t220</t>
  </si>
  <si>
    <t>Tимофеевка луговая rPhl p 1, g205</t>
  </si>
  <si>
    <t>Tимофеевка луговая rPhl p 7, g210</t>
  </si>
  <si>
    <t>Tимофеевка луговая rPhl p 12 профилин, g212</t>
  </si>
  <si>
    <t>Tимофеевка луговая rPhl p 5b, g215</t>
  </si>
  <si>
    <t>Tимофеевка луговая rPhl p 1, rPhl p 5b IgE, g213</t>
  </si>
  <si>
    <t>Tимофеевка луговая rPhl p 7, rPhl p 12 IgE, g214</t>
  </si>
  <si>
    <t xml:space="preserve">Амброзия nAmb a 1 IgE, w230              </t>
  </si>
  <si>
    <t>Полынь nArt v 1 IgE, w231</t>
  </si>
  <si>
    <t>Полынь nArt v 3 LTP IgE, w233</t>
  </si>
  <si>
    <t>Кошка rFel d 1 IgE, e94</t>
  </si>
  <si>
    <t>Яйцо куриное, f245</t>
  </si>
  <si>
    <t>Желток яичный, f75</t>
  </si>
  <si>
    <t>Белок яичный, f1</t>
  </si>
  <si>
    <t>Молоко коровье, f2</t>
  </si>
  <si>
    <t>Молоко кипяченое, f231</t>
  </si>
  <si>
    <t>Молоко козье, f300</t>
  </si>
  <si>
    <t>Молочная сыворотка, f236</t>
  </si>
  <si>
    <t>Альфа-лактоальбумин, f76</t>
  </si>
  <si>
    <t>Бета-лактоглобулин, f77</t>
  </si>
  <si>
    <t>Казеин, f78</t>
  </si>
  <si>
    <t>Лосось, f41</t>
  </si>
  <si>
    <t>Рыба, f3</t>
  </si>
  <si>
    <t>Сельдь, f205</t>
  </si>
  <si>
    <t>Форель, f204</t>
  </si>
  <si>
    <t>Креветки, f24</t>
  </si>
  <si>
    <t>Свинина, f26</t>
  </si>
  <si>
    <t>Говядина, f27</t>
  </si>
  <si>
    <t>Баранина, f88</t>
  </si>
  <si>
    <t>Куриное мясо, f83</t>
  </si>
  <si>
    <t>Мясо индейки, f284</t>
  </si>
  <si>
    <t>Грибы, f212</t>
  </si>
  <si>
    <t>Клейковина (глютен), f79</t>
  </si>
  <si>
    <t>Гречиха, f11</t>
  </si>
  <si>
    <t>Ячмень, f6</t>
  </si>
  <si>
    <t>Рис, f9</t>
  </si>
  <si>
    <t>Соя, f14</t>
  </si>
  <si>
    <t>Кофе, f221</t>
  </si>
  <si>
    <t>Чай f222</t>
  </si>
  <si>
    <t>Какао/шоколад, f93</t>
  </si>
  <si>
    <t>Мёд, f247</t>
  </si>
  <si>
    <t>Арахис, f13</t>
  </si>
  <si>
    <t>Грецкий орех, f256</t>
  </si>
  <si>
    <t>Миндаль, f20</t>
  </si>
  <si>
    <t>Орех кешью, f202</t>
  </si>
  <si>
    <t>Фисташки, f203</t>
  </si>
  <si>
    <t>Пекарские дрожжи, f45</t>
  </si>
  <si>
    <t>Капуста кочанная, f216</t>
  </si>
  <si>
    <t>Морковь, f31</t>
  </si>
  <si>
    <t>Тыква, f225</t>
  </si>
  <si>
    <t>Томат, f25</t>
  </si>
  <si>
    <t>Огурец, f244</t>
  </si>
  <si>
    <t>Чеснок, f47</t>
  </si>
  <si>
    <t>Лук, f48</t>
  </si>
  <si>
    <t>Перец красный (паприка), f218</t>
  </si>
  <si>
    <t>Перец черный, f280</t>
  </si>
  <si>
    <t>Укроп, f277</t>
  </si>
  <si>
    <t>Абрикос, f237</t>
  </si>
  <si>
    <t>Арбуз, f239</t>
  </si>
  <si>
    <t>Ананас, f210</t>
  </si>
  <si>
    <t>Апельсин, f33</t>
  </si>
  <si>
    <t>Банан, f92</t>
  </si>
  <si>
    <t>Виноград, f259</t>
  </si>
  <si>
    <t>Вишня, f242</t>
  </si>
  <si>
    <t>Груша, f94</t>
  </si>
  <si>
    <t>Дыня, f87</t>
  </si>
  <si>
    <t>Малина, f343</t>
  </si>
  <si>
    <t>Киви, f84</t>
  </si>
  <si>
    <t>Клубника, f44</t>
  </si>
  <si>
    <t>Лимон, f208</t>
  </si>
  <si>
    <t>Слива, f255</t>
  </si>
  <si>
    <t>Мандарин, f302</t>
  </si>
  <si>
    <t>Персик, f95</t>
  </si>
  <si>
    <t>Хурма, f301</t>
  </si>
  <si>
    <t>Яблоко, f49</t>
  </si>
  <si>
    <t>Картофель, f35</t>
  </si>
  <si>
    <t>Кукуруза, f8</t>
  </si>
  <si>
    <t>Овес, f7</t>
  </si>
  <si>
    <t>Пшеница, f4</t>
  </si>
  <si>
    <t>Гусь (перо), e70</t>
  </si>
  <si>
    <t>Курица (перо), e85</t>
  </si>
  <si>
    <t>Овца (эпителий), e81</t>
  </si>
  <si>
    <t>Попугай (перо), e213</t>
  </si>
  <si>
    <t>Попугай волнистый (перья), e78</t>
  </si>
  <si>
    <t>Кошка (перхоть), e1</t>
  </si>
  <si>
    <t>Собака (перхоть), e5</t>
  </si>
  <si>
    <t>Хомяк (эпителий), e84</t>
  </si>
  <si>
    <t>Берёза, t3</t>
  </si>
  <si>
    <t>Клен ясенелистный, t1</t>
  </si>
  <si>
    <t>Тополь, t14</t>
  </si>
  <si>
    <t>Ежа сборная, g3</t>
  </si>
  <si>
    <t>Мятлик луговой, g8</t>
  </si>
  <si>
    <t>Овсяница луговая, g4</t>
  </si>
  <si>
    <t>Кукуруза, g202</t>
  </si>
  <si>
    <t>Овес посевной, g14</t>
  </si>
  <si>
    <t>Рожь, g12</t>
  </si>
  <si>
    <t>Тимофеевка луговая, g6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</si>
  <si>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</si>
  <si>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</si>
  <si>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</si>
  <si>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</si>
  <si>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</si>
  <si>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</si>
  <si>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Амброзия обыкновенная (голомельчатая), w2</t>
  </si>
  <si>
    <t>Амброзия высокая, w1</t>
  </si>
  <si>
    <t>Амброзия ложная, w4</t>
  </si>
  <si>
    <t>Амброзия смесь, wx209</t>
  </si>
  <si>
    <t>Пыль домашняя тип Greer, h1</t>
  </si>
  <si>
    <t>Пыль домашняя тип Hollister-Stier, h2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</si>
  <si>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</si>
  <si>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</si>
  <si>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</si>
  <si>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</si>
  <si>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Клещ домашней пыли  Blomia tropicalis, d201</t>
  </si>
  <si>
    <t>Грибковая плесень Penicillium notatum, m1</t>
  </si>
  <si>
    <t>Грибковая плесень Cladosporium herbarum, m2</t>
  </si>
  <si>
    <t>Грибковая плесень Alternaria alternata, m6</t>
  </si>
  <si>
    <t>Дрожжеподобные грибы Candida albicans, m5</t>
  </si>
  <si>
    <t>Грибок Aspergillus terreus, m36</t>
  </si>
  <si>
    <t>Грибок Aspergillus flavus, m228</t>
  </si>
  <si>
    <t>Энтеротоксин А (S.aureus), m80</t>
  </si>
  <si>
    <t>Энтеротоксин В (S.aureus), m81</t>
  </si>
  <si>
    <t>Аскариды, p1</t>
  </si>
  <si>
    <t>Комар, i71</t>
  </si>
  <si>
    <t>Пенициллин G, c1</t>
  </si>
  <si>
    <t>Пенициллин V, c2</t>
  </si>
  <si>
    <t>Амоксициллин, c5</t>
  </si>
  <si>
    <t>Хлопок, o1</t>
  </si>
  <si>
    <t>Латекс, k82</t>
  </si>
  <si>
    <t>Табак, o201</t>
  </si>
  <si>
    <t>Формальдегид, k80</t>
  </si>
  <si>
    <t>Семя подсолнечника, k84</t>
  </si>
  <si>
    <t>Панель аллергенов животных: перхоть кошки, перхоть лошади, перхоть коровы, перхоть собаки. ex1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</si>
  <si>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</si>
  <si>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r>
      <t>Панель аллергенов животных</t>
    </r>
    <r>
      <rPr>
        <sz val="11"/>
        <color rgb="FF000000"/>
        <rFont val="Segoe UI"/>
        <family val="2"/>
        <charset val="204"/>
      </rPr>
      <t>: перья гуся, перья курицы, перья утки, перья индейки. ex71</t>
    </r>
  </si>
  <si>
    <t>Панель аллергенов животных: перо курицы, утки, попугая. ex73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</si>
  <si>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</si>
  <si>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</si>
  <si>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Панель аллергенов пыли: Домашняя пыль Hollister-Stier Labs, Dermatophagoides pteronyssinus, Dermatophagoides farinae, Blatella germanica. hx2</t>
  </si>
  <si>
    <r>
      <t>Панель аллергенов деревьев</t>
    </r>
    <r>
      <rPr>
        <sz val="11"/>
        <color rgb="FF000000"/>
        <rFont val="Segoe UI"/>
        <family val="2"/>
        <charset val="204"/>
      </rPr>
      <t>: ольха серая, лещина, вяз, ива, тополь. tx5</t>
    </r>
  </si>
  <si>
    <t>Панель аллергенов деревьев: ольха серая, береза, лещина обыкновенная, дуб белый, ива белая. tx9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</si>
  <si>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</si>
  <si>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</si>
  <si>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</si>
  <si>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Панель ингаляционных аллергенов: свинорой пальчатый, плевел, костер, амброзия высокая, полынь, подорожник ланцетовидный. rx4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</si>
  <si>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</si>
  <si>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r>
      <t>Панель аллергенов сорных трав</t>
    </r>
    <r>
      <rPr>
        <sz val="11"/>
        <color rgb="FF000000"/>
        <rFont val="Segoe UI"/>
        <family val="2"/>
        <charset val="204"/>
      </rPr>
      <t>: ромашка, одуванчик, подорожник, марь, золотарник. wx7</t>
    </r>
  </si>
  <si>
    <r>
      <t>Панель пищевых аллергенов</t>
    </r>
    <r>
      <rPr>
        <sz val="11"/>
        <rFont val="Segoe UI"/>
        <family val="2"/>
        <charset val="204"/>
      </rPr>
      <t>: арахис, фундук, бразильский орех, миндаль, кокос. fx1</t>
    </r>
  </si>
  <si>
    <r>
      <t>Панель пищевых аллергенов</t>
    </r>
    <r>
      <rPr>
        <sz val="11"/>
        <rFont val="Segoe UI"/>
        <family val="2"/>
        <charset val="204"/>
      </rPr>
      <t>: треска, креветки, голубая мидия, тунец, лосось. fx2</t>
    </r>
  </si>
  <si>
    <r>
      <t>Панель пищевых аллергенов</t>
    </r>
    <r>
      <rPr>
        <sz val="11"/>
        <rFont val="Segoe UI"/>
        <family val="2"/>
        <charset val="204"/>
      </rPr>
      <t>: пшеничная мука, овсяная мука, кукурузная мука, кунжут, гречневая мука. fx3</t>
    </r>
  </si>
  <si>
    <r>
      <t>Панель пищевых аллергенов</t>
    </r>
    <r>
      <rPr>
        <sz val="11"/>
        <rFont val="Segoe UI"/>
        <family val="2"/>
        <charset val="204"/>
      </rPr>
      <t>: яичный белок, коровье молоко, треска, пшеничная мука, арахис, соевые бобы. fx5</t>
    </r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</si>
  <si>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</si>
  <si>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</si>
  <si>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</si>
  <si>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</si>
  <si>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</si>
  <si>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</si>
  <si>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</si>
  <si>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</si>
  <si>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</si>
  <si>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</si>
  <si>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</si>
  <si>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</si>
  <si>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Пакет "Экзема" (белок яйца f1, молоко f2, рыба f3, пшеница f4,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</si>
  <si>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</si>
  <si>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</si>
  <si>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Определение антигена Лямблий в кале</t>
  </si>
  <si>
    <t>2-5</t>
  </si>
  <si>
    <t>Определение Ig G к нематодам рода Анизакида (Anisakis)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</si>
  <si>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</si>
  <si>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</si>
  <si>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</si>
  <si>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</si>
  <si>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МОЛЕКУЛЯРНО-ГЕНЕТИЧЕСКИЕ ИССЛЕДОВАНИЯ</t>
  </si>
  <si>
    <t>14С-уреазный дыхательный тест на определение Хеликобактер пилори (Helicobacter pylori)</t>
  </si>
  <si>
    <t>полу-колич.</t>
  </si>
  <si>
    <t>1-2</t>
  </si>
  <si>
    <t>выдыхаемый воздух</t>
  </si>
  <si>
    <r>
      <t xml:space="preserve">ДЫХАТЕЛЬНЫЙ УРЕАЗНЫЙ ТЕСТ </t>
    </r>
    <r>
      <rPr>
        <b/>
        <sz val="11"/>
        <color rgb="FFFF0000"/>
        <rFont val="Segoe UI"/>
        <family val="2"/>
        <charset val="204"/>
      </rPr>
      <t>*</t>
    </r>
  </si>
  <si>
    <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0"/>
        <color rgb="FFFF0000"/>
        <rFont val="Segoe UI"/>
        <family val="2"/>
        <charset val="204"/>
      </rPr>
      <t xml:space="preserve"> *</t>
    </r>
    <r>
      <rPr>
        <b/>
        <i/>
        <sz val="10"/>
        <rFont val="Segoe UI"/>
        <family val="2"/>
        <charset val="204"/>
      </rPr>
      <t>, необходимо уточнять на местах у регистраторов или в контакт-центре по тел.59-79-69</t>
    </r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</si>
  <si>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</si>
  <si>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>Забор биоматериала</t>
  </si>
  <si>
    <t>ДИАГНОСТИКА ТУБЕРКУЛЕЗА</t>
  </si>
  <si>
    <t>Na (натрий)</t>
  </si>
  <si>
    <t>K (калий)</t>
  </si>
  <si>
    <t>Са+ (кальций ионизированный)</t>
  </si>
  <si>
    <t>Цена, тенге по прайсу</t>
  </si>
  <si>
    <t>Са+ (ионизированный)</t>
  </si>
  <si>
    <t>Сl* (хлор)</t>
  </si>
  <si>
    <t>K</t>
  </si>
  <si>
    <t>Na</t>
  </si>
  <si>
    <t>ИММУНОХИМИЧЕСКИЕ ИССЛЕДОВАНИЯ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</si>
  <si>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</si>
  <si>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</si>
  <si>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ПРОФИЛЬ "ДИАГНОСТИКА ПАРАПРОТЕИНЕМИЙ"</t>
  </si>
  <si>
    <t>"Витамины и микроэлементы" (Акция)</t>
  </si>
  <si>
    <t>Определение суммарных антител к вирусу иммунодефицита человека (ВИЧ) в сыворотке крови методом иммунохемилюминисценции</t>
  </si>
  <si>
    <t>1-5</t>
  </si>
  <si>
    <t>Определение суммарных антител к вирусу иммунодефицита человека (ВИЧ) в сыворотке крови методом иммунохемилюминисценции*</t>
  </si>
  <si>
    <t>Предоперационный профиль*</t>
  </si>
  <si>
    <t>Определение группы крови по системе АВ(0) и резус-фактора RH(D) в ID-картах  на анализаторе прямым методом (гелевый метод).</t>
  </si>
  <si>
    <t>Определение группы крови по системе АВ(0) и резус-фактора RH(D) в ID-картах  на анализаторе прямым методом (гелевый метод) *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</si>
  <si>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</si>
  <si>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</si>
  <si>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t>1-7</t>
  </si>
  <si>
    <t>Определение антиэритроцитарных антител в непрямом тесте Кумбса в ID-картах (качественный тест) (скрининг) *</t>
  </si>
  <si>
    <t>Определение суммарных антител к коронавирусу SARS-CoV-2 (COVID-19)</t>
  </si>
  <si>
    <t>ДИАГНОСТИКА КОРОНАВИРУСНОЙ ИНФЕКЦИИ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</si>
  <si>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</si>
  <si>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</si>
  <si>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</si>
  <si>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</si>
  <si>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</si>
  <si>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 xml:space="preserve"> соскоб с носоглотки, носо-ротоглотки, мокрота, альвеолярный лаваж</t>
  </si>
  <si>
    <t>Комплексное исследование на вирус COVID19 (ПЦР + суммарные антитела)</t>
  </si>
  <si>
    <t>Определение титра антиэритроцитарных антител в непрямом тесте Кумбса в ID-картах</t>
  </si>
  <si>
    <t>ISAC-тест</t>
  </si>
  <si>
    <t>ПРОФИЛЬ "ПОСТКОВИДНЫЙ"</t>
  </si>
  <si>
    <t>Самостоятельный забор мазка на определение COVID19 методом ПЦР (комплект)</t>
  </si>
  <si>
    <t xml:space="preserve"> соскоб с носо-и ротоглотки</t>
  </si>
  <si>
    <t>Ca (общий)</t>
  </si>
  <si>
    <t>Определение ионизированного кальция (Ca+) в сыворотке крови на анализаторе</t>
  </si>
  <si>
    <t>Т3 общий</t>
  </si>
  <si>
    <t>Т4 общий</t>
  </si>
  <si>
    <t>Кортизол</t>
  </si>
  <si>
    <t>Церулоплазмин</t>
  </si>
  <si>
    <t>Гликозилированный гемоглобин</t>
  </si>
  <si>
    <t>Фолиевая кислота</t>
  </si>
  <si>
    <t>Калий</t>
  </si>
  <si>
    <t>Профиль "Fitpro" стандартный</t>
  </si>
  <si>
    <t>4-5</t>
  </si>
  <si>
    <t>Забор биоматериала ПЦР на КВИ</t>
  </si>
  <si>
    <t>Определение антигена SARS-COV-2 экспресс методом</t>
  </si>
  <si>
    <t>Диагностическое исследование на выявление РНК вируса COVID-19 из биологического материала методом полимеразной цепной реакции (детская скидка 50%)</t>
  </si>
  <si>
    <t>мазок с носоглотки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</si>
  <si>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</si>
  <si>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</si>
  <si>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Квантифероновый тест (акция)</t>
  </si>
  <si>
    <t xml:space="preserve">ПРЕЙСКУРАНТ ПЛАТНЫХ ЛАБОРАТОРНЫХ УСЛУГ КЛИНИКО-ДИАГНОСТИЧЕСКОЙ ЛАБОРАТОРИИ "ОЛИМП" ОТ 15.07.2021г.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</si>
</sst>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\ _₽"/>
    <numFmt numFmtId="167" formatCode="_-* #,##0.00_р_._-;\-* #,##0.00_р_._-;_-* \-??_р_._-;_-@_-"/>
  </numFmts>
  <fonts count="6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i/>
      <sz val="10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</font>
    <font>
      <b/>
      <sz val="11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b/>
      <sz val="11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i/>
      <sz val="11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1"/>
      <color theme="1"/>
      <name val="Segoe UI"/>
      <family val="2"/>
      <charset val="204"/>
    </font>
    <font>
      <i/>
      <sz val="11"/>
      <color rgb="FF000000"/>
      <name val="Segoe UI"/>
      <family val="2"/>
      <charset val="204"/>
    </font>
    <font>
      <sz val="12"/>
      <color rgb="FF000000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name val="Segoe UI"/>
      <family val="2"/>
      <charset val="204"/>
    </font>
    <font>
      <b/>
      <i/>
      <sz val="10"/>
      <color rgb="FFFF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indexed="18"/>
      <name val="Tahoma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93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8" fillId="0" borderId="0"/>
    <xf numFmtId="4" fontId="9" fillId="2" borderId="2" applyNumberFormat="0" applyProtection="0">
      <alignment vertical="center"/>
    </xf>
    <xf numFmtId="4" fontId="9" fillId="2" borderId="2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2" applyNumberFormat="0" applyProtection="0">
      <alignment horizontal="right" vertical="center"/>
    </xf>
    <xf numFmtId="4" fontId="12" fillId="5" borderId="2" applyNumberFormat="0" applyProtection="0">
      <alignment horizontal="left" vertical="center" indent="1"/>
    </xf>
    <xf numFmtId="0" fontId="13" fillId="0" borderId="0"/>
    <xf numFmtId="0" fontId="14" fillId="0" borderId="0" applyFill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5" fillId="0" borderId="0"/>
    <xf numFmtId="4" fontId="9" fillId="2" borderId="14" applyNumberFormat="0" applyProtection="0">
      <alignment vertical="center"/>
    </xf>
    <xf numFmtId="4" fontId="9" fillId="2" borderId="14" applyNumberFormat="0" applyProtection="0">
      <alignment horizontal="left" vertical="center" indent="1"/>
    </xf>
    <xf numFmtId="4" fontId="11" fillId="4" borderId="14" applyNumberFormat="0" applyProtection="0">
      <alignment horizontal="right" vertical="center"/>
    </xf>
    <xf numFmtId="4" fontId="12" fillId="5" borderId="14" applyNumberFormat="0" applyProtection="0">
      <alignment horizontal="left" vertical="center" indent="1"/>
    </xf>
    <xf numFmtId="0" fontId="22" fillId="0" borderId="0"/>
    <xf numFmtId="4" fontId="9" fillId="2" borderId="36" applyNumberFormat="0" applyProtection="0">
      <alignment vertical="center"/>
    </xf>
    <xf numFmtId="4" fontId="9" fillId="2" borderId="36" applyNumberFormat="0" applyProtection="0">
      <alignment horizontal="left" vertical="center" indent="1"/>
    </xf>
    <xf numFmtId="4" fontId="11" fillId="4" borderId="36" applyNumberFormat="0" applyProtection="0">
      <alignment horizontal="right" vertical="center"/>
    </xf>
    <xf numFmtId="4" fontId="12" fillId="5" borderId="36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7" applyNumberFormat="0" applyProtection="0">
      <alignment vertical="center"/>
    </xf>
    <xf numFmtId="4" fontId="9" fillId="2" borderId="37" applyNumberFormat="0" applyProtection="0">
      <alignment horizontal="left" vertical="center" indent="1"/>
    </xf>
    <xf numFmtId="4" fontId="11" fillId="4" borderId="37" applyNumberFormat="0" applyProtection="0">
      <alignment horizontal="right" vertical="center"/>
    </xf>
    <xf numFmtId="4" fontId="12" fillId="5" borderId="37" applyNumberFormat="0" applyProtection="0">
      <alignment horizontal="left" vertical="center" indent="1"/>
    </xf>
    <xf numFmtId="4" fontId="9" fillId="2" borderId="38" applyNumberFormat="0" applyProtection="0">
      <alignment vertical="center"/>
    </xf>
    <xf numFmtId="4" fontId="9" fillId="2" borderId="38" applyNumberFormat="0" applyProtection="0">
      <alignment horizontal="left" vertical="center" indent="1"/>
    </xf>
    <xf numFmtId="4" fontId="11" fillId="4" borderId="38" applyNumberFormat="0" applyProtection="0">
      <alignment horizontal="right" vertical="center"/>
    </xf>
    <xf numFmtId="4" fontId="12" fillId="5" borderId="38" applyNumberFormat="0" applyProtection="0">
      <alignment horizontal="left" vertical="center" indent="1"/>
    </xf>
    <xf numFmtId="4" fontId="9" fillId="2" borderId="39" applyNumberFormat="0" applyProtection="0">
      <alignment vertical="center"/>
    </xf>
    <xf numFmtId="4" fontId="9" fillId="2" borderId="39" applyNumberFormat="0" applyProtection="0">
      <alignment horizontal="left" vertical="center" indent="1"/>
    </xf>
    <xf numFmtId="4" fontId="11" fillId="4" borderId="39" applyNumberFormat="0" applyProtection="0">
      <alignment horizontal="right" vertical="center"/>
    </xf>
    <xf numFmtId="4" fontId="12" fillId="5" borderId="39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7" applyNumberFormat="0" applyProtection="0">
      <alignment vertical="center"/>
    </xf>
    <xf numFmtId="4" fontId="9" fillId="2" borderId="57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57" applyNumberFormat="0" applyProtection="0">
      <alignment horizontal="right" vertical="center"/>
    </xf>
    <xf numFmtId="4" fontId="12" fillId="5" borderId="57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8" applyNumberFormat="0" applyProtection="0">
      <alignment vertical="center"/>
    </xf>
    <xf numFmtId="4" fontId="9" fillId="2" borderId="58" applyNumberFormat="0" applyProtection="0">
      <alignment horizontal="left" vertical="center" indent="1"/>
    </xf>
    <xf numFmtId="4" fontId="11" fillId="4" borderId="58" applyNumberFormat="0" applyProtection="0">
      <alignment horizontal="right" vertical="center"/>
    </xf>
    <xf numFmtId="4" fontId="12" fillId="5" borderId="58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9" fillId="2" borderId="59" applyNumberFormat="0" applyProtection="0">
      <alignment vertical="center"/>
    </xf>
    <xf numFmtId="4" fontId="9" fillId="2" borderId="59" applyNumberFormat="0" applyProtection="0">
      <alignment horizontal="left" vertical="center" indent="1"/>
    </xf>
    <xf numFmtId="4" fontId="11" fillId="4" borderId="59" applyNumberFormat="0" applyProtection="0">
      <alignment horizontal="right" vertical="center"/>
    </xf>
    <xf numFmtId="4" fontId="12" fillId="5" borderId="59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horizontal="left" vertical="center" indent="1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9" fillId="2" borderId="61" applyNumberFormat="0" applyProtection="0">
      <alignment horizontal="left" vertical="center" indent="1"/>
    </xf>
    <xf numFmtId="4" fontId="11" fillId="4" borderId="61" applyNumberFormat="0" applyProtection="0">
      <alignment horizontal="right" vertical="center"/>
    </xf>
    <xf numFmtId="4" fontId="11" fillId="4" borderId="61" applyNumberFormat="0" applyProtection="0">
      <alignment horizontal="right" vertical="center"/>
    </xf>
    <xf numFmtId="4" fontId="12" fillId="5" borderId="61" applyNumberFormat="0" applyProtection="0">
      <alignment horizontal="left" vertical="center" indent="1"/>
    </xf>
    <xf numFmtId="4" fontId="12" fillId="5" borderId="61" applyNumberFormat="0" applyProtection="0">
      <alignment horizontal="left" vertical="center" indent="1"/>
    </xf>
    <xf numFmtId="4" fontId="9" fillId="2" borderId="61" applyNumberFormat="0" applyProtection="0">
      <alignment vertical="center"/>
    </xf>
    <xf numFmtId="4" fontId="9" fillId="2" borderId="61" applyNumberFormat="0" applyProtection="0">
      <alignment vertical="center"/>
    </xf>
    <xf numFmtId="0" fontId="39" fillId="0" borderId="0"/>
    <xf numFmtId="0" fontId="40" fillId="0" borderId="0"/>
    <xf numFmtId="0" fontId="43" fillId="0" borderId="0"/>
    <xf numFmtId="164" fontId="39" fillId="0" borderId="0" applyFont="0" applyFill="0" applyBorder="0" applyAlignment="0" applyProtection="0"/>
    <xf numFmtId="0" fontId="15" fillId="0" borderId="0"/>
    <xf numFmtId="0" fontId="15" fillId="0" borderId="0"/>
    <xf numFmtId="0" fontId="46" fillId="0" borderId="0"/>
    <xf numFmtId="4" fontId="45" fillId="2" borderId="62" applyNumberFormat="0" applyProtection="0">
      <alignment vertical="center"/>
    </xf>
    <xf numFmtId="4" fontId="48" fillId="4" borderId="62" applyNumberFormat="0" applyProtection="0">
      <alignment horizontal="right" vertical="center"/>
    </xf>
    <xf numFmtId="0" fontId="43" fillId="0" borderId="0"/>
    <xf numFmtId="4" fontId="45" fillId="2" borderId="62" applyNumberFormat="0" applyProtection="0">
      <alignment horizontal="left" vertical="center" indent="1"/>
    </xf>
    <xf numFmtId="4" fontId="44" fillId="5" borderId="62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15" fillId="0" borderId="0"/>
    <xf numFmtId="0" fontId="49" fillId="0" borderId="0"/>
    <xf numFmtId="0" fontId="49" fillId="0" borderId="0"/>
    <xf numFmtId="0" fontId="47" fillId="0" borderId="0" applyFill="0"/>
    <xf numFmtId="0" fontId="47" fillId="0" borderId="0" applyFill="0"/>
    <xf numFmtId="0" fontId="40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15" fillId="0" borderId="0"/>
    <xf numFmtId="0" fontId="47" fillId="0" borderId="0"/>
    <xf numFmtId="164" fontId="50" fillId="0" borderId="0" applyFont="0" applyFill="0" applyBorder="0" applyAlignment="0" applyProtection="0"/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0" fontId="51" fillId="0" borderId="0"/>
    <xf numFmtId="0" fontId="53" fillId="10" borderId="65" applyProtection="0">
      <alignment horizontal="left" vertical="center" indent="1"/>
    </xf>
    <xf numFmtId="4" fontId="45" fillId="2" borderId="63" applyNumberFormat="0" applyProtection="0">
      <alignment vertical="center"/>
    </xf>
    <xf numFmtId="4" fontId="48" fillId="4" borderId="63" applyNumberFormat="0" applyProtection="0">
      <alignment horizontal="right" vertical="center"/>
    </xf>
    <xf numFmtId="0" fontId="53" fillId="10" borderId="65" applyProtection="0">
      <alignment vertical="center"/>
    </xf>
    <xf numFmtId="0" fontId="53" fillId="10" borderId="65" applyProtection="0">
      <alignment horizontal="left" vertical="center" indent="1"/>
    </xf>
    <xf numFmtId="4" fontId="45" fillId="2" borderId="63" applyNumberFormat="0" applyProtection="0">
      <alignment horizontal="left" vertical="center" indent="1"/>
    </xf>
    <xf numFmtId="4" fontId="44" fillId="5" borderId="63" applyNumberFormat="0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3" fillId="10" borderId="65" applyProtection="0">
      <alignment vertical="center"/>
    </xf>
    <xf numFmtId="0" fontId="52" fillId="0" borderId="0"/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3" fillId="10" borderId="65" applyProtection="0">
      <alignment horizontal="left" vertical="center" indent="1"/>
    </xf>
    <xf numFmtId="0" fontId="54" fillId="11" borderId="66" applyProtection="0">
      <alignment horizontal="left" vertical="center" indent="1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5" fillId="12" borderId="65" applyProtection="0">
      <alignment horizontal="right" vertical="center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56" fillId="13" borderId="65" applyProtection="0">
      <alignment horizontal="left" vertical="center" indent="1"/>
    </xf>
    <xf numFmtId="0" fontId="1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7" fillId="0" borderId="0"/>
    <xf numFmtId="0" fontId="57" fillId="0" borderId="0"/>
    <xf numFmtId="0" fontId="17" fillId="0" borderId="0"/>
    <xf numFmtId="0" fontId="17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167" fontId="51" fillId="0" borderId="0" applyBorder="0" applyProtection="0"/>
    <xf numFmtId="0" fontId="6" fillId="0" borderId="0"/>
    <xf numFmtId="0" fontId="5" fillId="0" borderId="0"/>
    <xf numFmtId="0" fontId="6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0" fillId="3" borderId="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14" fillId="0" borderId="0" applyFill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 applyFill="0"/>
    <xf numFmtId="0" fontId="17" fillId="0" borderId="0" applyFill="0"/>
    <xf numFmtId="0" fontId="5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0" fontId="22" fillId="0" borderId="0"/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0" fontId="6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  <xf numFmtId="0" fontId="61" fillId="0" borderId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0" fontId="7" fillId="0" borderId="0"/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58" fillId="3" borderId="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3" fillId="0" borderId="0"/>
    <xf numFmtId="0" fontId="63" fillId="0" borderId="0"/>
    <xf numFmtId="0" fontId="17" fillId="0" borderId="0" applyFill="0"/>
    <xf numFmtId="0" fontId="17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164" fontId="7" fillId="0" borderId="0" applyFont="0" applyFill="0" applyBorder="0" applyAlignment="0" applyProtection="0"/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horizontal="left" vertical="center" indent="1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9" fillId="2" borderId="63" applyNumberFormat="0" applyProtection="0">
      <alignment horizontal="left" vertical="center" indent="1"/>
    </xf>
    <xf numFmtId="4" fontId="11" fillId="4" borderId="63" applyNumberFormat="0" applyProtection="0">
      <alignment horizontal="right" vertical="center"/>
    </xf>
    <xf numFmtId="4" fontId="11" fillId="4" borderId="63" applyNumberFormat="0" applyProtection="0">
      <alignment horizontal="right" vertical="center"/>
    </xf>
    <xf numFmtId="4" fontId="12" fillId="5" borderId="63" applyNumberFormat="0" applyProtection="0">
      <alignment horizontal="left" vertical="center" indent="1"/>
    </xf>
    <xf numFmtId="4" fontId="12" fillId="5" borderId="63" applyNumberFormat="0" applyProtection="0">
      <alignment horizontal="left" vertical="center" indent="1"/>
    </xf>
    <xf numFmtId="4" fontId="9" fillId="2" borderId="63" applyNumberFormat="0" applyProtection="0">
      <alignment vertical="center"/>
    </xf>
    <xf numFmtId="4" fontId="9" fillId="2" borderId="63" applyNumberFormat="0" applyProtection="0">
      <alignment vertical="center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60" fillId="2" borderId="63" applyNumberFormat="0" applyProtection="0">
      <alignment vertical="center"/>
    </xf>
    <xf numFmtId="4" fontId="62" fillId="4" borderId="63" applyNumberFormat="0" applyProtection="0">
      <alignment horizontal="right" vertical="center"/>
    </xf>
    <xf numFmtId="4" fontId="60" fillId="2" borderId="63" applyNumberFormat="0" applyProtection="0">
      <alignment horizontal="left" vertical="center" indent="1"/>
    </xf>
    <xf numFmtId="4" fontId="59" fillId="5" borderId="63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2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67" applyNumberFormat="0" applyProtection="0">
      <alignment vertical="center"/>
    </xf>
    <xf numFmtId="4" fontId="9" fillId="2" borderId="67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67" applyNumberFormat="0" applyProtection="0">
      <alignment horizontal="right" vertical="center"/>
    </xf>
    <xf numFmtId="4" fontId="12" fillId="5" borderId="67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2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67" applyNumberFormat="0" applyProtection="0">
      <alignment vertical="center"/>
    </xf>
    <xf numFmtId="4" fontId="9" fillId="2" borderId="67" applyNumberFormat="0" applyProtection="0">
      <alignment horizontal="left" vertical="center" indent="1"/>
    </xf>
    <xf numFmtId="4" fontId="11" fillId="4" borderId="67" applyNumberFormat="0" applyProtection="0">
      <alignment horizontal="right" vertical="center"/>
    </xf>
    <xf numFmtId="4" fontId="12" fillId="5" borderId="67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8" applyNumberFormat="0" applyProtection="0">
      <alignment vertical="center"/>
    </xf>
    <xf numFmtId="4" fontId="9" fillId="2" borderId="68" applyNumberFormat="0" applyProtection="0">
      <alignment horizontal="left" vertical="center" indent="1"/>
    </xf>
    <xf numFmtId="4" fontId="11" fillId="4" borderId="68" applyNumberFormat="0" applyProtection="0">
      <alignment horizontal="right" vertical="center"/>
    </xf>
    <xf numFmtId="4" fontId="12" fillId="5" borderId="68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2" fillId="5" borderId="79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72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0" fontId="46" fillId="0" borderId="0"/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42" fillId="3" borderId="3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0" fontId="49" fillId="0" borderId="0"/>
    <xf numFmtId="0" fontId="49" fillId="0" borderId="0"/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horizontal="left" vertical="center" indent="1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9" fillId="2" borderId="69" applyNumberFormat="0" applyProtection="0">
      <alignment horizontal="left" vertical="center" indent="1"/>
    </xf>
    <xf numFmtId="4" fontId="11" fillId="4" borderId="69" applyNumberFormat="0" applyProtection="0">
      <alignment horizontal="right" vertical="center"/>
    </xf>
    <xf numFmtId="4" fontId="11" fillId="4" borderId="69" applyNumberFormat="0" applyProtection="0">
      <alignment horizontal="right" vertical="center"/>
    </xf>
    <xf numFmtId="4" fontId="12" fillId="5" borderId="69" applyNumberFormat="0" applyProtection="0">
      <alignment horizontal="left" vertical="center" indent="1"/>
    </xf>
    <xf numFmtId="4" fontId="12" fillId="5" borderId="69" applyNumberFormat="0" applyProtection="0">
      <alignment horizontal="left" vertical="center" indent="1"/>
    </xf>
    <xf numFmtId="4" fontId="9" fillId="2" borderId="69" applyNumberFormat="0" applyProtection="0">
      <alignment vertical="center"/>
    </xf>
    <xf numFmtId="4" fontId="9" fillId="2" borderId="69" applyNumberFormat="0" applyProtection="0">
      <alignment vertical="center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45" fillId="2" borderId="69" applyNumberFormat="0" applyProtection="0">
      <alignment vertical="center"/>
    </xf>
    <xf numFmtId="4" fontId="48" fillId="4" borderId="69" applyNumberFormat="0" applyProtection="0">
      <alignment horizontal="right" vertical="center"/>
    </xf>
    <xf numFmtId="4" fontId="45" fillId="2" borderId="69" applyNumberFormat="0" applyProtection="0">
      <alignment horizontal="left" vertical="center" indent="1"/>
    </xf>
    <xf numFmtId="4" fontId="44" fillId="5" borderId="69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11" fillId="4" borderId="71" applyNumberFormat="0" applyProtection="0">
      <alignment horizontal="right" vertical="center"/>
    </xf>
    <xf numFmtId="4" fontId="12" fillId="5" borderId="72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9" fillId="2" borderId="72" applyNumberFormat="0" applyProtection="0">
      <alignment horizontal="left" vertical="center" indent="1"/>
    </xf>
    <xf numFmtId="4" fontId="11" fillId="4" borderId="71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9" fillId="2" borderId="71" applyNumberFormat="0" applyProtection="0">
      <alignment vertical="center"/>
    </xf>
    <xf numFmtId="4" fontId="9" fillId="2" borderId="72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1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79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1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11" fillId="4" borderId="72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12" fillId="5" borderId="71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2" applyNumberFormat="0" applyProtection="0">
      <alignment horizontal="left" vertical="center" indent="1"/>
    </xf>
    <xf numFmtId="4" fontId="9" fillId="2" borderId="71" applyNumberFormat="0" applyProtection="0">
      <alignment horizontal="left" vertical="center" indent="1"/>
    </xf>
    <xf numFmtId="4" fontId="11" fillId="4" borderId="72" applyNumberFormat="0" applyProtection="0">
      <alignment horizontal="right" vertical="center"/>
    </xf>
    <xf numFmtId="4" fontId="9" fillId="2" borderId="72" applyNumberFormat="0" applyProtection="0">
      <alignment horizontal="left" vertical="center" indent="1"/>
    </xf>
    <xf numFmtId="4" fontId="9" fillId="2" borderId="72" applyNumberFormat="0" applyProtection="0">
      <alignment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12" fillId="5" borderId="71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horizontal="left" vertical="center" indent="1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9" fillId="2" borderId="70" applyNumberFormat="0" applyProtection="0">
      <alignment horizontal="left" vertical="center" indent="1"/>
    </xf>
    <xf numFmtId="4" fontId="11" fillId="4" borderId="70" applyNumberFormat="0" applyProtection="0">
      <alignment horizontal="right" vertical="center"/>
    </xf>
    <xf numFmtId="4" fontId="11" fillId="4" borderId="70" applyNumberFormat="0" applyProtection="0">
      <alignment horizontal="right" vertical="center"/>
    </xf>
    <xf numFmtId="4" fontId="12" fillId="5" borderId="70" applyNumberFormat="0" applyProtection="0">
      <alignment horizontal="left" vertical="center" indent="1"/>
    </xf>
    <xf numFmtId="4" fontId="12" fillId="5" borderId="70" applyNumberFormat="0" applyProtection="0">
      <alignment horizontal="left" vertical="center" indent="1"/>
    </xf>
    <xf numFmtId="4" fontId="9" fillId="2" borderId="70" applyNumberFormat="0" applyProtection="0">
      <alignment vertical="center"/>
    </xf>
    <xf numFmtId="4" fontId="9" fillId="2" borderId="70" applyNumberFormat="0" applyProtection="0">
      <alignment vertical="center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45" fillId="2" borderId="70" applyNumberFormat="0" applyProtection="0">
      <alignment vertical="center"/>
    </xf>
    <xf numFmtId="4" fontId="48" fillId="4" borderId="70" applyNumberFormat="0" applyProtection="0">
      <alignment horizontal="right" vertical="center"/>
    </xf>
    <xf numFmtId="4" fontId="45" fillId="2" borderId="70" applyNumberFormat="0" applyProtection="0">
      <alignment horizontal="left" vertical="center" indent="1"/>
    </xf>
    <xf numFmtId="4" fontId="44" fillId="5" borderId="70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9" fillId="2" borderId="79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9" fillId="2" borderId="79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79" applyNumberFormat="0" applyProtection="0">
      <alignment vertical="center"/>
    </xf>
    <xf numFmtId="4" fontId="12" fillId="5" borderId="79" applyNumberFormat="0" applyProtection="0">
      <alignment horizontal="left" vertical="center" indent="1"/>
    </xf>
    <xf numFmtId="4" fontId="11" fillId="4" borderId="79" applyNumberFormat="0" applyProtection="0">
      <alignment horizontal="right" vertical="center"/>
    </xf>
    <xf numFmtId="4" fontId="9" fillId="2" borderId="79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horizontal="left" vertical="center" indent="1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9" fillId="2" borderId="78" applyNumberFormat="0" applyProtection="0">
      <alignment horizontal="left" vertical="center" indent="1"/>
    </xf>
    <xf numFmtId="4" fontId="11" fillId="4" borderId="78" applyNumberFormat="0" applyProtection="0">
      <alignment horizontal="right" vertical="center"/>
    </xf>
    <xf numFmtId="4" fontId="11" fillId="4" borderId="78" applyNumberFormat="0" applyProtection="0">
      <alignment horizontal="right" vertical="center"/>
    </xf>
    <xf numFmtId="4" fontId="12" fillId="5" borderId="78" applyNumberFormat="0" applyProtection="0">
      <alignment horizontal="left" vertical="center" indent="1"/>
    </xf>
    <xf numFmtId="4" fontId="12" fillId="5" borderId="78" applyNumberFormat="0" applyProtection="0">
      <alignment horizontal="left" vertical="center" indent="1"/>
    </xf>
    <xf numFmtId="4" fontId="9" fillId="2" borderId="78" applyNumberFormat="0" applyProtection="0">
      <alignment vertical="center"/>
    </xf>
    <xf numFmtId="4" fontId="9" fillId="2" borderId="78" applyNumberFormat="0" applyProtection="0">
      <alignment vertical="center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45" fillId="2" borderId="78" applyNumberFormat="0" applyProtection="0">
      <alignment vertical="center"/>
    </xf>
    <xf numFmtId="4" fontId="48" fillId="4" borderId="78" applyNumberFormat="0" applyProtection="0">
      <alignment horizontal="right" vertical="center"/>
    </xf>
    <xf numFmtId="4" fontId="45" fillId="2" borderId="78" applyNumberFormat="0" applyProtection="0">
      <alignment horizontal="left" vertical="center" indent="1"/>
    </xf>
    <xf numFmtId="4" fontId="44" fillId="5" borderId="78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horizontal="left" vertical="center" indent="1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9" fillId="2" borderId="80" applyNumberFormat="0" applyProtection="0">
      <alignment horizontal="left" vertical="center" indent="1"/>
    </xf>
    <xf numFmtId="4" fontId="11" fillId="4" borderId="80" applyNumberFormat="0" applyProtection="0">
      <alignment horizontal="right" vertical="center"/>
    </xf>
    <xf numFmtId="4" fontId="11" fillId="4" borderId="80" applyNumberFormat="0" applyProtection="0">
      <alignment horizontal="right" vertical="center"/>
    </xf>
    <xf numFmtId="4" fontId="12" fillId="5" borderId="80" applyNumberFormat="0" applyProtection="0">
      <alignment horizontal="left" vertical="center" indent="1"/>
    </xf>
    <xf numFmtId="4" fontId="12" fillId="5" borderId="80" applyNumberFormat="0" applyProtection="0">
      <alignment horizontal="left" vertical="center" indent="1"/>
    </xf>
    <xf numFmtId="4" fontId="9" fillId="2" borderId="80" applyNumberFormat="0" applyProtection="0">
      <alignment vertical="center"/>
    </xf>
    <xf numFmtId="4" fontId="9" fillId="2" borderId="80" applyNumberFormat="0" applyProtection="0">
      <alignment vertical="center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  <xf numFmtId="4" fontId="45" fillId="2" borderId="80" applyNumberFormat="0" applyProtection="0">
      <alignment vertical="center"/>
    </xf>
    <xf numFmtId="4" fontId="48" fillId="4" borderId="80" applyNumberFormat="0" applyProtection="0">
      <alignment horizontal="right" vertical="center"/>
    </xf>
    <xf numFmtId="4" fontId="45" fillId="2" borderId="80" applyNumberFormat="0" applyProtection="0">
      <alignment horizontal="left" vertical="center" indent="1"/>
    </xf>
    <xf numFmtId="4" fontId="44" fillId="5" borderId="80" applyNumberFormat="0" applyProtection="0">
      <alignment horizontal="left" vertical="center" indent="1"/>
    </xf>
  </cellStyleXfs>
  <cellXfs count="529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/>
    <xf numFmtId="0" fontId="0" fillId="0" borderId="0" xfId="0" applyBorder="1" applyAlignment="1">
      <alignment wrapText="1"/>
    </xf>
    <xf numFmtId="165" fontId="0" fillId="0" borderId="0" xfId="34" applyNumberFormat="1" applyFont="1" applyFill="1" applyAlignment="1">
      <alignment horizontal="center" vertical="center"/>
    </xf>
    <xf numFmtId="0" fontId="0" fillId="7" borderId="0" xfId="0" applyFill="1"/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34" applyNumberFormat="1" applyFont="1" applyFill="1" applyBorder="1" applyAlignment="1">
      <alignment horizontal="center" vertical="center"/>
    </xf>
    <xf numFmtId="0" fontId="3" fillId="0" borderId="0" xfId="34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165" fontId="19" fillId="0" borderId="0" xfId="34" applyNumberFormat="1" applyFont="1" applyFill="1" applyAlignment="1">
      <alignment vertical="center"/>
    </xf>
    <xf numFmtId="0" fontId="20" fillId="7" borderId="28" xfId="1" applyFont="1" applyFill="1" applyBorder="1" applyAlignment="1">
      <alignment horizontal="center" vertical="center"/>
    </xf>
    <xf numFmtId="0" fontId="20" fillId="7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left" vertical="center" wrapText="1"/>
    </xf>
    <xf numFmtId="0" fontId="25" fillId="7" borderId="28" xfId="0" applyFont="1" applyFill="1" applyBorder="1" applyAlignment="1">
      <alignment horizontal="left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19" fillId="7" borderId="11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1" xfId="1" applyNumberFormat="1" applyFont="1" applyFill="1" applyBorder="1" applyAlignment="1">
      <alignment horizontal="center" vertical="center" wrapText="1"/>
    </xf>
    <xf numFmtId="0" fontId="20" fillId="7" borderId="11" xfId="34" applyNumberFormat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left" vertical="center" wrapText="1"/>
    </xf>
    <xf numFmtId="0" fontId="20" fillId="0" borderId="11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0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0" fillId="7" borderId="11" xfId="1" applyNumberFormat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left" vertical="center" wrapText="1"/>
    </xf>
    <xf numFmtId="0" fontId="20" fillId="7" borderId="11" xfId="1" applyNumberFormat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27" fillId="0" borderId="11" xfId="6" applyNumberFormat="1" applyFont="1" applyFill="1" applyBorder="1" applyAlignment="1">
      <alignment horizontal="left" vertical="center" wrapText="1"/>
    </xf>
    <xf numFmtId="0" fontId="20" fillId="0" borderId="11" xfId="35" applyNumberFormat="1" applyFont="1" applyFill="1" applyBorder="1" applyAlignment="1" applyProtection="1">
      <alignment horizontal="left" vertical="center" wrapText="1"/>
    </xf>
    <xf numFmtId="0" fontId="27" fillId="0" borderId="11" xfId="6" applyNumberFormat="1" applyFont="1" applyBorder="1" applyAlignment="1">
      <alignment horizontal="left" vertical="center" wrapText="1"/>
    </xf>
    <xf numFmtId="0" fontId="27" fillId="8" borderId="11" xfId="6" applyNumberFormat="1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0" fillId="0" borderId="11" xfId="1" applyNumberFormat="1" applyFont="1" applyFill="1" applyBorder="1" applyAlignment="1">
      <alignment horizontal="center" vertical="center" wrapText="1"/>
    </xf>
    <xf numFmtId="0" fontId="20" fillId="0" borderId="11" xfId="35" applyFont="1" applyFill="1" applyBorder="1" applyAlignment="1">
      <alignment horizontal="left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4" fillId="7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center" vertical="center" wrapText="1"/>
    </xf>
    <xf numFmtId="1" fontId="20" fillId="7" borderId="27" xfId="34" applyNumberFormat="1" applyFont="1" applyFill="1" applyBorder="1" applyAlignment="1">
      <alignment horizontal="center" vertical="center" wrapText="1"/>
    </xf>
    <xf numFmtId="0" fontId="20" fillId="7" borderId="27" xfId="1" applyFont="1" applyFill="1" applyBorder="1" applyAlignment="1">
      <alignment horizontal="center" vertical="center" wrapText="1"/>
    </xf>
    <xf numFmtId="49" fontId="20" fillId="0" borderId="27" xfId="1" applyNumberFormat="1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49" fontId="24" fillId="7" borderId="27" xfId="0" applyNumberFormat="1" applyFont="1" applyFill="1" applyBorder="1" applyAlignment="1">
      <alignment horizontal="center" vertical="center" wrapText="1"/>
    </xf>
    <xf numFmtId="3" fontId="20" fillId="7" borderId="2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27" xfId="36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3" fontId="20" fillId="7" borderId="27" xfId="1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1" fillId="0" borderId="0" xfId="5" applyNumberFormat="1" applyFont="1" applyFill="1" applyBorder="1" applyAlignment="1">
      <alignment horizontal="center" vertical="center" wrapText="1"/>
    </xf>
    <xf numFmtId="0" fontId="28" fillId="0" borderId="8" xfId="5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vertical="center" wrapText="1"/>
    </xf>
    <xf numFmtId="0" fontId="28" fillId="0" borderId="0" xfId="5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vertical="center"/>
    </xf>
    <xf numFmtId="0" fontId="28" fillId="0" borderId="6" xfId="1" applyFont="1" applyFill="1" applyBorder="1" applyAlignment="1">
      <alignment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 wrapText="1"/>
    </xf>
    <xf numFmtId="1" fontId="20" fillId="0" borderId="0" xfId="34" applyNumberFormat="1" applyFont="1" applyFill="1" applyBorder="1" applyAlignment="1">
      <alignment horizontal="center" vertical="center"/>
    </xf>
    <xf numFmtId="1" fontId="21" fillId="0" borderId="0" xfId="1" applyNumberFormat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" fontId="20" fillId="0" borderId="4" xfId="34" applyNumberFormat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1" fontId="21" fillId="0" borderId="0" xfId="34" applyNumberFormat="1" applyFont="1" applyFill="1" applyBorder="1" applyAlignment="1">
      <alignment horizontal="center" vertical="center"/>
    </xf>
    <xf numFmtId="0" fontId="20" fillId="0" borderId="20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" fontId="23" fillId="0" borderId="0" xfId="34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20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left" vertical="center"/>
    </xf>
    <xf numFmtId="0" fontId="21" fillId="6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49" fontId="26" fillId="6" borderId="1" xfId="1" applyNumberFormat="1" applyFont="1" applyFill="1" applyBorder="1" applyAlignment="1">
      <alignment horizontal="center" vertical="center" wrapText="1"/>
    </xf>
    <xf numFmtId="165" fontId="21" fillId="0" borderId="1" xfId="34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/>
    </xf>
    <xf numFmtId="165" fontId="6" fillId="0" borderId="1" xfId="34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wrapText="1"/>
    </xf>
    <xf numFmtId="0" fontId="20" fillId="7" borderId="28" xfId="1" applyNumberFormat="1" applyFont="1" applyFill="1" applyBorder="1" applyAlignment="1">
      <alignment horizontal="center" vertical="center"/>
    </xf>
    <xf numFmtId="166" fontId="20" fillId="7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11" xfId="1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11" xfId="3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2" fontId="24" fillId="0" borderId="11" xfId="0" applyNumberFormat="1" applyFont="1" applyBorder="1" applyAlignment="1">
      <alignment horizontal="left" vertical="center" wrapText="1"/>
    </xf>
    <xf numFmtId="0" fontId="24" fillId="7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34" applyNumberFormat="1" applyFont="1" applyFill="1" applyAlignment="1">
      <alignment vertical="center"/>
    </xf>
    <xf numFmtId="0" fontId="34" fillId="7" borderId="28" xfId="0" applyFont="1" applyFill="1" applyBorder="1" applyAlignment="1">
      <alignment horizontal="left" vertical="center" wrapText="1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20" fillId="0" borderId="28" xfId="1" applyFont="1" applyFill="1" applyBorder="1" applyAlignment="1">
      <alignment horizontal="left" vertical="center" wrapText="1"/>
    </xf>
    <xf numFmtId="0" fontId="36" fillId="0" borderId="28" xfId="1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0" fillId="0" borderId="28" xfId="3" applyFont="1" applyFill="1" applyBorder="1" applyAlignment="1">
      <alignment horizontal="left" vertical="center" wrapText="1"/>
    </xf>
    <xf numFmtId="0" fontId="20" fillId="7" borderId="28" xfId="0" applyFont="1" applyFill="1" applyBorder="1" applyAlignment="1">
      <alignment wrapText="1"/>
    </xf>
    <xf numFmtId="166" fontId="20" fillId="7" borderId="28" xfId="0" applyNumberFormat="1" applyFont="1" applyFill="1" applyBorder="1" applyAlignment="1">
      <alignment vertical="center"/>
    </xf>
    <xf numFmtId="16" fontId="20" fillId="0" borderId="11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28" xfId="0" applyFont="1" applyBorder="1"/>
    <xf numFmtId="0" fontId="24" fillId="0" borderId="28" xfId="0" applyFont="1" applyBorder="1" applyAlignment="1">
      <alignment vertical="top" wrapText="1"/>
    </xf>
    <xf numFmtId="0" fontId="25" fillId="0" borderId="26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49" fontId="20" fillId="0" borderId="28" xfId="1" applyNumberFormat="1" applyFont="1" applyFill="1" applyBorder="1" applyAlignment="1">
      <alignment horizontal="center" vertical="center" wrapText="1"/>
    </xf>
    <xf numFmtId="0" fontId="20" fillId="7" borderId="15" xfId="3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0" fillId="7" borderId="28" xfId="34" applyNumberFormat="1" applyFont="1" applyFill="1" applyBorder="1" applyAlignment="1">
      <alignment horizontal="center" vertical="center"/>
    </xf>
    <xf numFmtId="0" fontId="19" fillId="7" borderId="28" xfId="34" applyNumberFormat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 wrapText="1"/>
    </xf>
    <xf numFmtId="0" fontId="20" fillId="0" borderId="28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20" fillId="0" borderId="0" xfId="34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/>
    </xf>
    <xf numFmtId="0" fontId="32" fillId="0" borderId="8" xfId="0" applyFont="1" applyFill="1" applyBorder="1"/>
    <xf numFmtId="0" fontId="32" fillId="0" borderId="0" xfId="0" applyFont="1" applyFill="1" applyBorder="1"/>
    <xf numFmtId="165" fontId="20" fillId="0" borderId="0" xfId="34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1" fillId="0" borderId="0" xfId="34" applyNumberFormat="1" applyFont="1" applyFill="1" applyBorder="1" applyAlignment="1">
      <alignment horizontal="center" vertical="center"/>
    </xf>
    <xf numFmtId="0" fontId="20" fillId="0" borderId="4" xfId="34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1" xfId="34" applyNumberFormat="1" applyFont="1" applyFill="1" applyBorder="1" applyAlignment="1">
      <alignment horizontal="center" vertical="center"/>
    </xf>
    <xf numFmtId="0" fontId="20" fillId="0" borderId="0" xfId="34" applyNumberFormat="1" applyFont="1" applyFill="1" applyAlignment="1">
      <alignment horizontal="center" vertical="center"/>
    </xf>
    <xf numFmtId="0" fontId="19" fillId="0" borderId="0" xfId="34" applyNumberFormat="1" applyFont="1" applyFill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left" vertical="center" wrapText="1"/>
    </xf>
    <xf numFmtId="0" fontId="20" fillId="0" borderId="40" xfId="1" applyNumberFormat="1" applyFont="1" applyFill="1" applyBorder="1" applyAlignment="1">
      <alignment horizontal="center" vertical="center" wrapText="1"/>
    </xf>
    <xf numFmtId="0" fontId="20" fillId="0" borderId="40" xfId="1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49" fontId="20" fillId="0" borderId="40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1" fontId="20" fillId="7" borderId="40" xfId="34" applyNumberFormat="1" applyFont="1" applyFill="1" applyBorder="1" applyAlignment="1">
      <alignment horizontal="center" vertical="center" wrapText="1"/>
    </xf>
    <xf numFmtId="0" fontId="20" fillId="0" borderId="40" xfId="4" applyFont="1" applyFill="1" applyBorder="1" applyAlignment="1">
      <alignment horizontal="center" vertical="center" wrapText="1"/>
    </xf>
    <xf numFmtId="1" fontId="20" fillId="0" borderId="40" xfId="34" applyNumberFormat="1" applyFont="1" applyFill="1" applyBorder="1" applyAlignment="1">
      <alignment horizontal="center" vertical="center"/>
    </xf>
    <xf numFmtId="0" fontId="20" fillId="0" borderId="40" xfId="1" applyFont="1" applyFill="1" applyBorder="1" applyAlignment="1">
      <alignment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0" xfId="34" applyNumberFormat="1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horizontal="center" vertical="center"/>
    </xf>
    <xf numFmtId="0" fontId="20" fillId="0" borderId="40" xfId="5" applyFont="1" applyFill="1" applyBorder="1" applyAlignment="1">
      <alignment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0" fillId="0" borderId="0" xfId="34" applyNumberFormat="1" applyFont="1" applyFill="1" applyBorder="1" applyAlignment="1">
      <alignment horizontal="center" vertical="center"/>
    </xf>
    <xf numFmtId="0" fontId="20" fillId="0" borderId="45" xfId="1" applyFont="1" applyFill="1" applyBorder="1" applyAlignment="1">
      <alignment vertical="center"/>
    </xf>
    <xf numFmtId="0" fontId="20" fillId="0" borderId="47" xfId="1" applyFont="1" applyFill="1" applyBorder="1" applyAlignment="1">
      <alignment vertical="center"/>
    </xf>
    <xf numFmtId="0" fontId="20" fillId="0" borderId="40" xfId="26" applyFont="1" applyFill="1" applyBorder="1" applyAlignment="1">
      <alignment vertical="center" wrapText="1"/>
    </xf>
    <xf numFmtId="0" fontId="20" fillId="0" borderId="40" xfId="26" applyFont="1" applyFill="1" applyBorder="1" applyAlignment="1">
      <alignment horizontal="center" vertical="center" wrapText="1"/>
    </xf>
    <xf numFmtId="0" fontId="28" fillId="0" borderId="45" xfId="1" applyFont="1" applyFill="1" applyBorder="1" applyAlignment="1">
      <alignment vertical="center"/>
    </xf>
    <xf numFmtId="0" fontId="28" fillId="0" borderId="47" xfId="1" applyFont="1" applyFill="1" applyBorder="1" applyAlignment="1">
      <alignment vertical="center"/>
    </xf>
    <xf numFmtId="1" fontId="21" fillId="0" borderId="40" xfId="34" applyNumberFormat="1" applyFont="1" applyFill="1" applyBorder="1" applyAlignment="1">
      <alignment horizontal="center" vertical="center" wrapText="1"/>
    </xf>
    <xf numFmtId="0" fontId="20" fillId="0" borderId="41" xfId="1" applyFont="1" applyFill="1" applyBorder="1" applyAlignment="1">
      <alignment horizontal="center" vertical="center" wrapText="1"/>
    </xf>
    <xf numFmtId="1" fontId="20" fillId="0" borderId="41" xfId="34" applyNumberFormat="1" applyFont="1" applyFill="1" applyBorder="1" applyAlignment="1">
      <alignment horizontal="center" vertical="center"/>
    </xf>
    <xf numFmtId="1" fontId="20" fillId="0" borderId="44" xfId="34" applyNumberFormat="1" applyFont="1" applyFill="1" applyBorder="1" applyAlignment="1">
      <alignment horizontal="center" vertical="center"/>
    </xf>
    <xf numFmtId="0" fontId="20" fillId="0" borderId="44" xfId="34" applyNumberFormat="1" applyFont="1" applyFill="1" applyBorder="1" applyAlignment="1">
      <alignment horizontal="center" vertical="center"/>
    </xf>
    <xf numFmtId="0" fontId="20" fillId="0" borderId="40" xfId="30" applyFont="1" applyFill="1" applyBorder="1" applyAlignment="1">
      <alignment vertical="center" wrapText="1"/>
    </xf>
    <xf numFmtId="0" fontId="20" fillId="0" borderId="40" xfId="30" applyFont="1" applyFill="1" applyBorder="1" applyAlignment="1">
      <alignment horizontal="center" vertical="center" wrapText="1"/>
    </xf>
    <xf numFmtId="0" fontId="20" fillId="0" borderId="40" xfId="30" applyFont="1" applyFill="1" applyBorder="1" applyAlignment="1">
      <alignment horizontal="center" vertical="center"/>
    </xf>
    <xf numFmtId="49" fontId="20" fillId="0" borderId="40" xfId="3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49" fontId="20" fillId="0" borderId="40" xfId="1" applyNumberFormat="1" applyFont="1" applyFill="1" applyBorder="1" applyAlignment="1">
      <alignment horizontal="center" vertical="center"/>
    </xf>
    <xf numFmtId="1" fontId="20" fillId="0" borderId="42" xfId="34" applyNumberFormat="1" applyFont="1" applyFill="1" applyBorder="1" applyAlignment="1">
      <alignment horizontal="center" vertical="center"/>
    </xf>
    <xf numFmtId="0" fontId="20" fillId="0" borderId="40" xfId="31" applyFont="1" applyFill="1" applyBorder="1" applyAlignment="1">
      <alignment vertical="center" wrapText="1"/>
    </xf>
    <xf numFmtId="0" fontId="20" fillId="0" borderId="40" xfId="31" applyFont="1" applyFill="1" applyBorder="1" applyAlignment="1">
      <alignment horizontal="center" vertical="center"/>
    </xf>
    <xf numFmtId="49" fontId="20" fillId="0" borderId="40" xfId="31" applyNumberFormat="1" applyFont="1" applyFill="1" applyBorder="1" applyAlignment="1">
      <alignment horizontal="center" vertical="center"/>
    </xf>
    <xf numFmtId="0" fontId="20" fillId="0" borderId="44" xfId="31" applyFont="1" applyFill="1" applyBorder="1" applyAlignment="1">
      <alignment vertical="center" wrapText="1"/>
    </xf>
    <xf numFmtId="0" fontId="28" fillId="0" borderId="40" xfId="1" applyFont="1" applyFill="1" applyBorder="1" applyAlignment="1">
      <alignment vertical="center"/>
    </xf>
    <xf numFmtId="1" fontId="20" fillId="0" borderId="40" xfId="34" applyNumberFormat="1" applyFont="1" applyFill="1" applyBorder="1" applyAlignment="1">
      <alignment horizontal="center" vertical="center" wrapText="1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5" applyFont="1" applyFill="1" applyBorder="1" applyAlignment="1">
      <alignment horizontal="center" vertical="center"/>
    </xf>
    <xf numFmtId="0" fontId="20" fillId="0" borderId="50" xfId="5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vertical="center" wrapText="1"/>
    </xf>
    <xf numFmtId="0" fontId="28" fillId="0" borderId="51" xfId="5" applyFont="1" applyFill="1" applyBorder="1" applyAlignment="1">
      <alignment horizontal="center" vertical="center"/>
    </xf>
    <xf numFmtId="0" fontId="28" fillId="0" borderId="46" xfId="5" applyFont="1" applyFill="1" applyBorder="1" applyAlignment="1">
      <alignment vertical="center" wrapText="1"/>
    </xf>
    <xf numFmtId="0" fontId="28" fillId="0" borderId="47" xfId="5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vertical="center"/>
    </xf>
    <xf numFmtId="0" fontId="20" fillId="0" borderId="48" xfId="34" applyNumberFormat="1" applyFont="1" applyFill="1" applyBorder="1" applyAlignment="1">
      <alignment horizontal="center" vertical="center"/>
    </xf>
    <xf numFmtId="0" fontId="20" fillId="0" borderId="22" xfId="34" applyNumberFormat="1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8" fillId="0" borderId="51" xfId="5" applyFont="1" applyFill="1" applyBorder="1" applyAlignment="1">
      <alignment vertical="center"/>
    </xf>
    <xf numFmtId="0" fontId="28" fillId="0" borderId="47" xfId="5" applyFont="1" applyFill="1" applyBorder="1" applyAlignment="1">
      <alignment vertical="center"/>
    </xf>
    <xf numFmtId="0" fontId="20" fillId="0" borderId="49" xfId="5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/>
    </xf>
    <xf numFmtId="0" fontId="20" fillId="0" borderId="40" xfId="17" applyFont="1" applyFill="1" applyBorder="1" applyAlignment="1">
      <alignment vertical="center" wrapText="1"/>
    </xf>
    <xf numFmtId="0" fontId="20" fillId="0" borderId="40" xfId="0" applyFont="1" applyFill="1" applyBorder="1" applyAlignment="1">
      <alignment wrapText="1"/>
    </xf>
    <xf numFmtId="2" fontId="20" fillId="0" borderId="40" xfId="0" applyNumberFormat="1" applyFont="1" applyFill="1" applyBorder="1" applyAlignment="1">
      <alignment wrapText="1"/>
    </xf>
    <xf numFmtId="0" fontId="24" fillId="0" borderId="4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 wrapText="1"/>
    </xf>
    <xf numFmtId="1" fontId="24" fillId="0" borderId="40" xfId="34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justify" vertical="center" wrapText="1"/>
    </xf>
    <xf numFmtId="0" fontId="32" fillId="0" borderId="40" xfId="0" applyFont="1" applyFill="1" applyBorder="1" applyAlignment="1">
      <alignment vertical="center"/>
    </xf>
    <xf numFmtId="1" fontId="24" fillId="0" borderId="40" xfId="34" applyNumberFormat="1" applyFont="1" applyFill="1" applyBorder="1" applyAlignment="1">
      <alignment horizontal="center" vertical="center"/>
    </xf>
    <xf numFmtId="0" fontId="24" fillId="0" borderId="48" xfId="34" applyNumberFormat="1" applyFont="1" applyFill="1" applyBorder="1" applyAlignment="1">
      <alignment horizontal="center" vertical="center"/>
    </xf>
    <xf numFmtId="0" fontId="20" fillId="0" borderId="49" xfId="1" applyFont="1" applyFill="1" applyBorder="1" applyAlignment="1">
      <alignment horizontal="center" vertical="center" wrapText="1"/>
    </xf>
    <xf numFmtId="0" fontId="20" fillId="0" borderId="48" xfId="34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" fontId="20" fillId="0" borderId="0" xfId="34" applyNumberFormat="1" applyFont="1" applyFill="1" applyBorder="1" applyAlignment="1">
      <alignment horizontal="center" vertical="center" wrapText="1"/>
    </xf>
    <xf numFmtId="0" fontId="20" fillId="0" borderId="22" xfId="34" applyNumberFormat="1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vertical="center" wrapText="1"/>
    </xf>
    <xf numFmtId="0" fontId="28" fillId="0" borderId="43" xfId="1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20" fillId="0" borderId="40" xfId="1" applyFont="1" applyFill="1" applyBorder="1" applyAlignment="1">
      <alignment horizontal="justify" vertical="center" wrapText="1"/>
    </xf>
    <xf numFmtId="49" fontId="20" fillId="0" borderId="40" xfId="0" applyNumberFormat="1" applyFont="1" applyFill="1" applyBorder="1" applyAlignment="1">
      <alignment horizontal="center" vertical="center" wrapText="1"/>
    </xf>
    <xf numFmtId="1" fontId="20" fillId="0" borderId="49" xfId="1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wrapText="1"/>
    </xf>
    <xf numFmtId="1" fontId="20" fillId="0" borderId="43" xfId="34" applyNumberFormat="1" applyFont="1" applyFill="1" applyBorder="1" applyAlignment="1">
      <alignment horizontal="center" vertical="center" wrapText="1"/>
    </xf>
    <xf numFmtId="0" fontId="20" fillId="0" borderId="54" xfId="34" applyNumberFormat="1" applyFont="1" applyFill="1" applyBorder="1" applyAlignment="1">
      <alignment horizontal="center" vertical="center" wrapText="1"/>
    </xf>
    <xf numFmtId="49" fontId="20" fillId="0" borderId="41" xfId="1" applyNumberFormat="1" applyFont="1" applyFill="1" applyBorder="1" applyAlignment="1">
      <alignment horizontal="center" vertical="center"/>
    </xf>
    <xf numFmtId="0" fontId="20" fillId="7" borderId="40" xfId="4" applyFont="1" applyFill="1" applyBorder="1" applyAlignment="1">
      <alignment horizontal="left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3" fontId="24" fillId="7" borderId="40" xfId="0" applyNumberFormat="1" applyFont="1" applyFill="1" applyBorder="1" applyAlignment="1">
      <alignment horizontal="center" vertical="center" wrapText="1"/>
    </xf>
    <xf numFmtId="1" fontId="24" fillId="9" borderId="40" xfId="0" applyNumberFormat="1" applyFont="1" applyFill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justify" vertical="center" wrapText="1"/>
    </xf>
    <xf numFmtId="0" fontId="20" fillId="0" borderId="28" xfId="1" applyFont="1" applyFill="1" applyBorder="1" applyAlignment="1">
      <alignment horizontal="center" vertical="center"/>
    </xf>
    <xf numFmtId="3" fontId="19" fillId="7" borderId="28" xfId="34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vertical="center" wrapText="1"/>
    </xf>
    <xf numFmtId="0" fontId="20" fillId="0" borderId="28" xfId="4" applyFont="1" applyFill="1" applyBorder="1" applyAlignment="1">
      <alignment horizontal="center" vertical="center" wrapText="1"/>
    </xf>
    <xf numFmtId="1" fontId="20" fillId="0" borderId="28" xfId="34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20" fillId="0" borderId="28" xfId="4" applyFont="1" applyFill="1" applyBorder="1" applyAlignment="1">
      <alignment horizontal="justify" vertical="center" wrapText="1"/>
    </xf>
    <xf numFmtId="0" fontId="20" fillId="0" borderId="28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34" applyNumberFormat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center"/>
    </xf>
    <xf numFmtId="0" fontId="20" fillId="0" borderId="25" xfId="1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1" applyNumberFormat="1" applyFont="1" applyFill="1" applyBorder="1" applyAlignment="1">
      <alignment horizontal="center" vertical="center"/>
    </xf>
    <xf numFmtId="0" fontId="20" fillId="7" borderId="60" xfId="0" applyNumberFormat="1" applyFont="1" applyFill="1" applyBorder="1" applyAlignment="1">
      <alignment horizontal="center" vertical="center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7" borderId="60" xfId="0" applyFont="1" applyFill="1" applyBorder="1" applyAlignment="1">
      <alignment vertical="top" wrapText="1"/>
    </xf>
    <xf numFmtId="1" fontId="24" fillId="0" borderId="40" xfId="0" applyNumberFormat="1" applyFont="1" applyBorder="1" applyAlignment="1">
      <alignment horizontal="center" vertical="center" wrapText="1"/>
    </xf>
    <xf numFmtId="0" fontId="20" fillId="7" borderId="60" xfId="1" applyFont="1" applyFill="1" applyBorder="1" applyAlignment="1">
      <alignment horizontal="center" vertical="center"/>
    </xf>
    <xf numFmtId="0" fontId="20" fillId="7" borderId="60" xfId="1" applyNumberFormat="1" applyFont="1" applyFill="1" applyBorder="1" applyAlignment="1">
      <alignment horizontal="center" vertical="center"/>
    </xf>
    <xf numFmtId="0" fontId="2" fillId="7" borderId="60" xfId="1" applyFont="1" applyFill="1" applyBorder="1" applyAlignment="1">
      <alignment horizontal="center" vertical="center" wrapText="1"/>
    </xf>
    <xf numFmtId="0" fontId="20" fillId="0" borderId="60" xfId="1" applyFont="1" applyFill="1" applyBorder="1" applyAlignment="1">
      <alignment horizontal="center" vertical="center" wrapText="1"/>
    </xf>
    <xf numFmtId="0" fontId="20" fillId="0" borderId="60" xfId="1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5" fillId="7" borderId="64" xfId="1" applyFont="1" applyFill="1" applyBorder="1" applyAlignment="1">
      <alignment horizontal="left" vertical="center" wrapText="1"/>
    </xf>
    <xf numFmtId="0" fontId="25" fillId="7" borderId="64" xfId="1" applyFont="1" applyFill="1" applyBorder="1" applyAlignment="1">
      <alignment horizontal="center" vertical="center" wrapText="1"/>
    </xf>
    <xf numFmtId="0" fontId="25" fillId="7" borderId="64" xfId="329" applyFont="1" applyFill="1" applyBorder="1" applyAlignment="1">
      <alignment horizontal="center" vertical="center"/>
    </xf>
    <xf numFmtId="0" fontId="25" fillId="7" borderId="60" xfId="1" applyFont="1" applyFill="1" applyBorder="1" applyAlignment="1">
      <alignment horizontal="left" vertical="center" wrapText="1"/>
    </xf>
    <xf numFmtId="0" fontId="25" fillId="7" borderId="60" xfId="329" applyFont="1" applyFill="1" applyBorder="1" applyAlignment="1">
      <alignment horizontal="center" vertical="center"/>
    </xf>
    <xf numFmtId="0" fontId="20" fillId="0" borderId="60" xfId="1" applyFont="1" applyFill="1" applyBorder="1" applyAlignment="1">
      <alignment horizontal="center" vertical="center" wrapText="1"/>
    </xf>
    <xf numFmtId="49" fontId="20" fillId="0" borderId="60" xfId="1" applyNumberFormat="1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 wrapText="1"/>
    </xf>
    <xf numFmtId="0" fontId="20" fillId="0" borderId="64" xfId="1" applyFont="1" applyFill="1" applyBorder="1" applyAlignment="1">
      <alignment horizontal="center" vertical="center" wrapText="1"/>
    </xf>
    <xf numFmtId="0" fontId="20" fillId="0" borderId="64" xfId="3" applyFont="1" applyFill="1" applyBorder="1" applyAlignment="1">
      <alignment horizontal="left" vertical="center" wrapText="1"/>
    </xf>
    <xf numFmtId="0" fontId="20" fillId="0" borderId="64" xfId="1" applyFont="1" applyFill="1" applyBorder="1" applyAlignment="1">
      <alignment horizontal="center" vertical="center"/>
    </xf>
    <xf numFmtId="3" fontId="25" fillId="0" borderId="6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" fillId="0" borderId="60" xfId="1" applyFont="1" applyFill="1" applyBorder="1" applyAlignment="1">
      <alignment horizontal="center" vertical="center"/>
    </xf>
    <xf numFmtId="0" fontId="2" fillId="0" borderId="60" xfId="34" applyNumberFormat="1" applyFont="1" applyFill="1" applyBorder="1" applyAlignment="1">
      <alignment horizontal="center" vertical="center"/>
    </xf>
    <xf numFmtId="0" fontId="20" fillId="0" borderId="60" xfId="3" applyFont="1" applyFill="1" applyBorder="1" applyAlignment="1">
      <alignment horizontal="left" vertical="center" wrapText="1"/>
    </xf>
    <xf numFmtId="0" fontId="20" fillId="0" borderId="60" xfId="1" applyFont="1" applyFill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3" fontId="20" fillId="7" borderId="60" xfId="1" applyNumberFormat="1" applyFont="1" applyFill="1" applyBorder="1" applyAlignment="1">
      <alignment horizontal="center" vertical="center"/>
    </xf>
    <xf numFmtId="0" fontId="24" fillId="0" borderId="64" xfId="0" applyFont="1" applyBorder="1" applyAlignment="1">
      <alignment vertical="center" wrapText="1"/>
    </xf>
    <xf numFmtId="0" fontId="24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  <xf numFmtId="0" fontId="20" fillId="0" borderId="73" xfId="1" applyFont="1" applyFill="1" applyBorder="1" applyAlignment="1">
      <alignment horizontal="center" vertical="center" wrapText="1"/>
    </xf>
    <xf numFmtId="0" fontId="19" fillId="7" borderId="73" xfId="34" applyNumberFormat="1" applyFont="1" applyFill="1" applyBorder="1" applyAlignment="1">
      <alignment horizontal="center" vertical="center"/>
    </xf>
    <xf numFmtId="0" fontId="20" fillId="0" borderId="73" xfId="1" applyFont="1" applyFill="1" applyBorder="1" applyAlignment="1">
      <alignment horizontal="left" vertical="center" wrapText="1"/>
    </xf>
    <xf numFmtId="0" fontId="20" fillId="0" borderId="73" xfId="1" applyFont="1" applyFill="1" applyBorder="1" applyAlignment="1">
      <alignment horizontal="center" vertical="center"/>
    </xf>
    <xf numFmtId="0" fontId="20" fillId="0" borderId="73" xfId="1" applyNumberFormat="1" applyFont="1" applyFill="1" applyBorder="1" applyAlignment="1">
      <alignment horizontal="center" vertical="center"/>
    </xf>
    <xf numFmtId="0" fontId="20" fillId="0" borderId="81" xfId="1" applyFont="1" applyFill="1" applyBorder="1" applyAlignment="1">
      <alignment horizontal="center" vertical="center" wrapText="1"/>
    </xf>
    <xf numFmtId="0" fontId="20" fillId="0" borderId="81" xfId="1" applyFont="1" applyFill="1" applyBorder="1" applyAlignment="1">
      <alignment horizontal="center" vertical="center"/>
    </xf>
    <xf numFmtId="0" fontId="35" fillId="0" borderId="81" xfId="0" applyFont="1" applyBorder="1" applyAlignment="1">
      <alignment vertical="center" wrapText="1"/>
    </xf>
    <xf numFmtId="0" fontId="20" fillId="0" borderId="81" xfId="1" applyNumberFormat="1" applyFont="1" applyFill="1" applyBorder="1" applyAlignment="1">
      <alignment horizontal="center" vertical="center"/>
    </xf>
    <xf numFmtId="0" fontId="19" fillId="7" borderId="81" xfId="34" applyNumberFormat="1" applyFont="1" applyFill="1" applyBorder="1" applyAlignment="1">
      <alignment horizontal="center" vertical="center"/>
    </xf>
    <xf numFmtId="0" fontId="20" fillId="0" borderId="83" xfId="1" applyFont="1" applyFill="1" applyBorder="1" applyAlignment="1">
      <alignment horizontal="center" vertical="center" wrapText="1"/>
    </xf>
    <xf numFmtId="0" fontId="20" fillId="0" borderId="53" xfId="1" applyFont="1" applyFill="1" applyBorder="1" applyAlignment="1">
      <alignment horizontal="center" vertical="center" wrapText="1"/>
    </xf>
    <xf numFmtId="0" fontId="20" fillId="0" borderId="53" xfId="1" applyFont="1" applyFill="1" applyBorder="1" applyAlignment="1">
      <alignment horizontal="center" vertical="center"/>
    </xf>
    <xf numFmtId="0" fontId="20" fillId="0" borderId="84" xfId="1" applyFont="1" applyFill="1" applyBorder="1" applyAlignment="1">
      <alignment vertical="center" wrapText="1"/>
    </xf>
    <xf numFmtId="0" fontId="64" fillId="0" borderId="64" xfId="0" applyFont="1" applyBorder="1" applyAlignment="1">
      <alignment wrapText="1"/>
    </xf>
    <xf numFmtId="0" fontId="20" fillId="0" borderId="82" xfId="1" applyFont="1" applyFill="1" applyBorder="1" applyAlignment="1">
      <alignment horizontal="center" vertical="center" wrapText="1"/>
    </xf>
    <xf numFmtId="49" fontId="20" fillId="0" borderId="82" xfId="1" applyNumberFormat="1" applyFont="1" applyFill="1" applyBorder="1" applyAlignment="1">
      <alignment horizontal="center" vertical="center" wrapText="1"/>
    </xf>
    <xf numFmtId="49" fontId="20" fillId="0" borderId="82" xfId="0" applyNumberFormat="1" applyFont="1" applyFill="1" applyBorder="1" applyAlignment="1">
      <alignment horizontal="center" vertical="center" wrapText="1"/>
    </xf>
    <xf numFmtId="49" fontId="20" fillId="0" borderId="82" xfId="1" applyNumberFormat="1" applyFont="1" applyFill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3" fontId="64" fillId="0" borderId="82" xfId="0" applyNumberFormat="1" applyFont="1" applyBorder="1" applyAlignment="1">
      <alignment horizontal="center" vertical="center" wrapText="1"/>
    </xf>
    <xf numFmtId="3" fontId="64" fillId="0" borderId="64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/>
    </xf>
    <xf numFmtId="0" fontId="20" fillId="0" borderId="88" xfId="1" applyFont="1" applyFill="1" applyBorder="1" applyAlignment="1">
      <alignment horizontal="center" vertical="center"/>
    </xf>
    <xf numFmtId="0" fontId="20" fillId="0" borderId="88" xfId="1" applyNumberFormat="1" applyFont="1" applyFill="1" applyBorder="1" applyAlignment="1">
      <alignment horizontal="center" vertical="center"/>
    </xf>
    <xf numFmtId="0" fontId="19" fillId="7" borderId="88" xfId="34" applyNumberFormat="1" applyFont="1" applyFill="1" applyBorder="1" applyAlignment="1">
      <alignment horizontal="center" vertical="center"/>
    </xf>
    <xf numFmtId="0" fontId="20" fillId="0" borderId="89" xfId="1" applyFont="1" applyFill="1" applyBorder="1" applyAlignment="1">
      <alignment horizontal="center" vertical="center"/>
    </xf>
    <xf numFmtId="0" fontId="25" fillId="7" borderId="89" xfId="1" applyFont="1" applyFill="1" applyBorder="1" applyAlignment="1">
      <alignment horizontal="left" vertical="center" wrapText="1"/>
    </xf>
    <xf numFmtId="0" fontId="20" fillId="0" borderId="90" xfId="1" applyFont="1" applyFill="1" applyBorder="1" applyAlignment="1">
      <alignment horizontal="center" vertical="center"/>
    </xf>
    <xf numFmtId="0" fontId="25" fillId="7" borderId="90" xfId="1" applyFont="1" applyFill="1" applyBorder="1" applyAlignment="1">
      <alignment horizontal="left" vertical="center" wrapText="1"/>
    </xf>
    <xf numFmtId="49" fontId="20" fillId="0" borderId="90" xfId="1" applyNumberFormat="1" applyFont="1" applyFill="1" applyBorder="1" applyAlignment="1">
      <alignment horizontal="center" vertical="center" wrapText="1"/>
    </xf>
    <xf numFmtId="0" fontId="25" fillId="7" borderId="90" xfId="329" applyFont="1" applyFill="1" applyBorder="1" applyAlignment="1">
      <alignment horizontal="center" vertical="center"/>
    </xf>
    <xf numFmtId="0" fontId="4" fillId="0" borderId="77" xfId="1" applyFont="1" applyFill="1" applyBorder="1" applyAlignment="1">
      <alignment horizontal="center" vertical="center" wrapText="1"/>
    </xf>
    <xf numFmtId="0" fontId="21" fillId="0" borderId="74" xfId="1" applyFont="1" applyFill="1" applyBorder="1" applyAlignment="1">
      <alignment horizontal="center" vertical="center" wrapText="1"/>
    </xf>
    <xf numFmtId="0" fontId="21" fillId="0" borderId="75" xfId="1" applyFont="1" applyFill="1" applyBorder="1" applyAlignment="1">
      <alignment horizontal="center" vertical="center" wrapText="1"/>
    </xf>
    <xf numFmtId="0" fontId="21" fillId="0" borderId="7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 wrapText="1"/>
    </xf>
    <xf numFmtId="0" fontId="21" fillId="0" borderId="64" xfId="1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 wrapText="1"/>
    </xf>
    <xf numFmtId="0" fontId="24" fillId="7" borderId="55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0" fillId="7" borderId="55" xfId="34" applyNumberFormat="1" applyFont="1" applyFill="1" applyBorder="1" applyAlignment="1">
      <alignment horizontal="center" vertical="center"/>
    </xf>
    <xf numFmtId="0" fontId="20" fillId="7" borderId="4" xfId="34" applyNumberFormat="1" applyFont="1" applyFill="1" applyBorder="1" applyAlignment="1">
      <alignment horizontal="center" vertical="center"/>
    </xf>
    <xf numFmtId="0" fontId="21" fillId="7" borderId="26" xfId="1" applyFont="1" applyFill="1" applyBorder="1" applyAlignment="1">
      <alignment horizontal="center" vertical="center" wrapText="1"/>
    </xf>
    <xf numFmtId="0" fontId="21" fillId="7" borderId="24" xfId="1" applyFont="1" applyFill="1" applyBorder="1" applyAlignment="1">
      <alignment horizontal="center" vertical="center" wrapText="1"/>
    </xf>
    <xf numFmtId="0" fontId="21" fillId="7" borderId="25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7" borderId="12" xfId="34" applyNumberFormat="1" applyFont="1" applyFill="1" applyBorder="1" applyAlignment="1">
      <alignment horizontal="center" vertical="center" wrapText="1"/>
    </xf>
    <xf numFmtId="0" fontId="21" fillId="7" borderId="4" xfId="34" applyNumberFormat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26" fillId="0" borderId="4" xfId="1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1" fillId="7" borderId="25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23" fillId="7" borderId="27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6" fillId="0" borderId="11" xfId="2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1" fillId="7" borderId="27" xfId="1" applyFont="1" applyFill="1" applyBorder="1" applyAlignment="1">
      <alignment horizontal="center" vertical="center" wrapText="1"/>
    </xf>
    <xf numFmtId="0" fontId="21" fillId="7" borderId="26" xfId="1" applyFont="1" applyFill="1" applyBorder="1" applyAlignment="1">
      <alignment horizontal="left" vertical="center" wrapText="1"/>
    </xf>
    <xf numFmtId="0" fontId="21" fillId="7" borderId="24" xfId="1" applyFont="1" applyFill="1" applyBorder="1" applyAlignment="1">
      <alignment horizontal="left" vertical="center" wrapText="1"/>
    </xf>
    <xf numFmtId="0" fontId="21" fillId="7" borderId="25" xfId="1" applyFont="1" applyFill="1" applyBorder="1" applyAlignment="1">
      <alignment horizontal="left" vertical="center" wrapText="1"/>
    </xf>
    <xf numFmtId="0" fontId="31" fillId="7" borderId="26" xfId="0" applyFont="1" applyFill="1" applyBorder="1" applyAlignment="1">
      <alignment horizontal="left" vertical="center" wrapText="1"/>
    </xf>
    <xf numFmtId="0" fontId="31" fillId="7" borderId="24" xfId="0" applyFont="1" applyFill="1" applyBorder="1" applyAlignment="1">
      <alignment horizontal="left" vertical="center" wrapText="1"/>
    </xf>
    <xf numFmtId="0" fontId="31" fillId="7" borderId="25" xfId="0" applyFont="1" applyFill="1" applyBorder="1" applyAlignment="1">
      <alignment horizontal="left" vertical="center" wrapText="1"/>
    </xf>
    <xf numFmtId="0" fontId="21" fillId="0" borderId="26" xfId="3" applyFont="1" applyFill="1" applyBorder="1" applyAlignment="1">
      <alignment horizontal="left" vertical="center" wrapText="1"/>
    </xf>
    <xf numFmtId="0" fontId="21" fillId="0" borderId="24" xfId="3" applyFont="1" applyFill="1" applyBorder="1" applyAlignment="1">
      <alignment horizontal="left" vertical="center" wrapText="1"/>
    </xf>
    <xf numFmtId="0" fontId="21" fillId="0" borderId="25" xfId="3" applyFont="1" applyFill="1" applyBorder="1" applyAlignment="1">
      <alignment horizontal="left" vertical="center" wrapText="1"/>
    </xf>
    <xf numFmtId="0" fontId="21" fillId="0" borderId="26" xfId="1" applyFont="1" applyFill="1" applyBorder="1" applyAlignment="1">
      <alignment horizontal="left" vertical="center" wrapText="1"/>
    </xf>
    <xf numFmtId="0" fontId="21" fillId="0" borderId="24" xfId="1" applyFont="1" applyFill="1" applyBorder="1" applyAlignment="1">
      <alignment horizontal="left" vertical="center" wrapText="1"/>
    </xf>
    <xf numFmtId="0" fontId="21" fillId="0" borderId="25" xfId="1" applyFont="1" applyFill="1" applyBorder="1" applyAlignment="1">
      <alignment horizontal="left" vertical="center" wrapText="1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49" xfId="5" applyFont="1" applyFill="1" applyBorder="1" applyAlignment="1">
      <alignment horizontal="center" vertical="center" wrapText="1"/>
    </xf>
    <xf numFmtId="0" fontId="21" fillId="0" borderId="40" xfId="5" applyFont="1" applyFill="1" applyBorder="1" applyAlignment="1">
      <alignment horizontal="center" vertical="center" wrapText="1"/>
    </xf>
    <xf numFmtId="0" fontId="21" fillId="0" borderId="84" xfId="5" applyFont="1" applyFill="1" applyBorder="1" applyAlignment="1">
      <alignment horizontal="center" vertical="center" wrapText="1"/>
    </xf>
    <xf numFmtId="0" fontId="21" fillId="0" borderId="4" xfId="5" applyFont="1" applyFill="1" applyBorder="1" applyAlignment="1">
      <alignment horizontal="center" vertical="center" wrapText="1"/>
    </xf>
    <xf numFmtId="1" fontId="21" fillId="0" borderId="41" xfId="34" applyNumberFormat="1" applyFont="1" applyFill="1" applyBorder="1" applyAlignment="1">
      <alignment horizontal="center" vertical="center" wrapText="1"/>
    </xf>
    <xf numFmtId="1" fontId="21" fillId="0" borderId="7" xfId="34" applyNumberFormat="1" applyFont="1" applyFill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0" fontId="21" fillId="0" borderId="87" xfId="0" applyNumberFormat="1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21" fillId="0" borderId="13" xfId="4" applyFont="1" applyFill="1" applyBorder="1" applyAlignment="1">
      <alignment horizontal="center" vertical="center" wrapText="1"/>
    </xf>
    <xf numFmtId="0" fontId="21" fillId="0" borderId="28" xfId="4" applyFont="1" applyFill="1" applyBorder="1" applyAlignment="1">
      <alignment horizontal="center" vertical="center" wrapText="1"/>
    </xf>
    <xf numFmtId="0" fontId="21" fillId="0" borderId="84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1" fontId="21" fillId="0" borderId="55" xfId="34" applyNumberFormat="1" applyFont="1" applyFill="1" applyBorder="1" applyAlignment="1">
      <alignment horizontal="center" vertical="center" wrapText="1"/>
    </xf>
    <xf numFmtId="1" fontId="21" fillId="0" borderId="4" xfId="34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8" fillId="0" borderId="82" xfId="1" applyFont="1" applyFill="1" applyBorder="1" applyAlignment="1">
      <alignment vertical="center"/>
    </xf>
    <xf numFmtId="0" fontId="28" fillId="0" borderId="83" xfId="1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 wrapText="1"/>
    </xf>
    <xf numFmtId="0" fontId="21" fillId="0" borderId="13" xfId="5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0" fillId="0" borderId="40" xfId="5" applyFont="1" applyFill="1" applyBorder="1" applyAlignment="1">
      <alignment horizontal="center" vertical="center" wrapText="1"/>
    </xf>
    <xf numFmtId="0" fontId="21" fillId="0" borderId="8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21" fillId="0" borderId="28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21" fillId="0" borderId="16" xfId="5" applyFont="1" applyFill="1" applyBorder="1" applyAlignment="1">
      <alignment horizontal="center" vertical="center" wrapText="1"/>
    </xf>
    <xf numFmtId="0" fontId="21" fillId="0" borderId="20" xfId="5" applyFont="1" applyFill="1" applyBorder="1" applyAlignment="1">
      <alignment horizontal="center" vertical="center" wrapText="1"/>
    </xf>
    <xf numFmtId="0" fontId="21" fillId="0" borderId="17" xfId="5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 vertical="center" wrapText="1"/>
    </xf>
    <xf numFmtId="1" fontId="21" fillId="0" borderId="18" xfId="34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8" fillId="0" borderId="82" xfId="1" applyFont="1" applyFill="1" applyBorder="1" applyAlignment="1">
      <alignment horizontal="left" vertical="center"/>
    </xf>
    <xf numFmtId="0" fontId="28" fillId="0" borderId="83" xfId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0" fontId="28" fillId="0" borderId="82" xfId="1" applyFont="1" applyFill="1" applyBorder="1" applyAlignment="1">
      <alignment horizontal="left" vertical="center" wrapText="1"/>
    </xf>
    <xf numFmtId="0" fontId="28" fillId="0" borderId="83" xfId="1" applyFont="1" applyFill="1" applyBorder="1" applyAlignment="1">
      <alignment horizontal="left" vertical="center" wrapText="1"/>
    </xf>
    <xf numFmtId="49" fontId="21" fillId="0" borderId="8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22" xfId="1" applyNumberFormat="1" applyFont="1" applyFill="1" applyBorder="1" applyAlignment="1">
      <alignment horizontal="center" vertical="center"/>
    </xf>
    <xf numFmtId="49" fontId="21" fillId="0" borderId="30" xfId="1" applyNumberFormat="1" applyFont="1" applyFill="1" applyBorder="1" applyAlignment="1">
      <alignment horizontal="center" vertical="center"/>
    </xf>
    <xf numFmtId="49" fontId="21" fillId="0" borderId="13" xfId="1" applyNumberFormat="1" applyFont="1" applyFill="1" applyBorder="1" applyAlignment="1">
      <alignment horizontal="center" vertical="center"/>
    </xf>
    <xf numFmtId="49" fontId="21" fillId="0" borderId="31" xfId="1" applyNumberFormat="1" applyFont="1" applyFill="1" applyBorder="1" applyAlignment="1">
      <alignment horizontal="center" vertical="center"/>
    </xf>
    <xf numFmtId="49" fontId="21" fillId="0" borderId="53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2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54" xfId="1" applyNumberFormat="1" applyFont="1" applyFill="1" applyBorder="1" applyAlignment="1">
      <alignment horizontal="center" vertical="center" wrapText="1"/>
    </xf>
    <xf numFmtId="1" fontId="21" fillId="0" borderId="40" xfId="34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</cellXfs>
  <cellStyles count="3993">
    <cellStyle name="Excel Built-in Normal" xfId="6"/>
    <cellStyle name="Excel Built-in Normal 2" xfId="299"/>
    <cellStyle name="Excel Built-in Normal 2 2" xfId="708"/>
    <cellStyle name="Normal" xfId="41"/>
    <cellStyle name="Normal 2" xfId="296"/>
    <cellStyle name="Normal 2 2" xfId="705"/>
    <cellStyle name="Normal 2 2 2" xfId="1661"/>
    <cellStyle name="Normal 3" xfId="354"/>
    <cellStyle name="Normal 4" xfId="452"/>
    <cellStyle name="Normalny_Boelsławiec WA40 oferta poprawiona 18% od MJZ" xfId="7"/>
    <cellStyle name="SAPBEXaggData" xfId="8"/>
    <cellStyle name="SAPBEXaggData 10" xfId="353"/>
    <cellStyle name="SAPBEXaggData 11" xfId="427"/>
    <cellStyle name="SAPBEXaggData 11 2" xfId="1386"/>
    <cellStyle name="SAPBEXaggData 11 3" xfId="2149"/>
    <cellStyle name="SAPBEXaggData 11 4" xfId="2864"/>
    <cellStyle name="SAPBEXaggData 11 5" xfId="3493"/>
    <cellStyle name="SAPBEXaggData 12" xfId="977"/>
    <cellStyle name="SAPBEXaggData 13" xfId="2148"/>
    <cellStyle name="SAPBEXaggData 2" xfId="37"/>
    <cellStyle name="SAPBEXaggData 2 10" xfId="448"/>
    <cellStyle name="SAPBEXaggData 2 10 2" xfId="1405"/>
    <cellStyle name="SAPBEXaggData 2 10 3" xfId="2167"/>
    <cellStyle name="SAPBEXaggData 2 10 4" xfId="2877"/>
    <cellStyle name="SAPBEXaggData 2 10 5" xfId="3497"/>
    <cellStyle name="SAPBEXaggData 2 11" xfId="1002"/>
    <cellStyle name="SAPBEXaggData 2 12" xfId="2139"/>
    <cellStyle name="SAPBEXaggData 2 2" xfId="46"/>
    <cellStyle name="SAPBEXaggData 2 2 10" xfId="2141"/>
    <cellStyle name="SAPBEXaggData 2 2 11" xfId="2875"/>
    <cellStyle name="SAPBEXaggData 2 2 2" xfId="113"/>
    <cellStyle name="SAPBEXaggData 2 2 2 10" xfId="2842"/>
    <cellStyle name="SAPBEXaggData 2 2 2 2" xfId="185"/>
    <cellStyle name="SAPBEXaggData 2 2 2 2 2" xfId="856"/>
    <cellStyle name="SAPBEXaggData 2 2 2 2 2 2" xfId="1810"/>
    <cellStyle name="SAPBEXaggData 2 2 2 2 2 3" xfId="2572"/>
    <cellStyle name="SAPBEXaggData 2 2 2 2 2 4" xfId="3275"/>
    <cellStyle name="SAPBEXaggData 2 2 2 2 2 5" xfId="3880"/>
    <cellStyle name="SAPBEXaggData 2 2 2 2 3" xfId="596"/>
    <cellStyle name="SAPBEXaggData 2 2 2 2 3 2" xfId="1553"/>
    <cellStyle name="SAPBEXaggData 2 2 2 2 3 3" xfId="2315"/>
    <cellStyle name="SAPBEXaggData 2 2 2 2 3 4" xfId="3025"/>
    <cellStyle name="SAPBEXaggData 2 2 2 2 3 5" xfId="3644"/>
    <cellStyle name="SAPBEXaggData 2 2 2 2 4" xfId="1150"/>
    <cellStyle name="SAPBEXaggData 2 2 2 2 5" xfId="1314"/>
    <cellStyle name="SAPBEXaggData 2 2 2 2 6" xfId="2061"/>
    <cellStyle name="SAPBEXaggData 2 2 2 2 7" xfId="2881"/>
    <cellStyle name="SAPBEXaggData 2 2 2 3" xfId="253"/>
    <cellStyle name="SAPBEXaggData 2 2 2 3 2" xfId="924"/>
    <cellStyle name="SAPBEXaggData 2 2 2 3 2 2" xfId="1878"/>
    <cellStyle name="SAPBEXaggData 2 2 2 3 2 3" xfId="2640"/>
    <cellStyle name="SAPBEXaggData 2 2 2 3 2 4" xfId="3343"/>
    <cellStyle name="SAPBEXaggData 2 2 2 3 2 5" xfId="3948"/>
    <cellStyle name="SAPBEXaggData 2 2 2 3 3" xfId="664"/>
    <cellStyle name="SAPBEXaggData 2 2 2 3 3 2" xfId="1621"/>
    <cellStyle name="SAPBEXaggData 2 2 2 3 3 3" xfId="2383"/>
    <cellStyle name="SAPBEXaggData 2 2 2 3 3 4" xfId="3093"/>
    <cellStyle name="SAPBEXaggData 2 2 2 3 3 5" xfId="3712"/>
    <cellStyle name="SAPBEXaggData 2 2 2 3 4" xfId="1218"/>
    <cellStyle name="SAPBEXaggData 2 2 2 3 5" xfId="1985"/>
    <cellStyle name="SAPBEXaggData 2 2 2 3 6" xfId="2713"/>
    <cellStyle name="SAPBEXaggData 2 2 2 3 7" xfId="3448"/>
    <cellStyle name="SAPBEXaggData 2 2 2 4" xfId="350"/>
    <cellStyle name="SAPBEXaggData 2 2 2 5" xfId="524"/>
    <cellStyle name="SAPBEXaggData 2 2 2 5 2" xfId="1481"/>
    <cellStyle name="SAPBEXaggData 2 2 2 5 3" xfId="2243"/>
    <cellStyle name="SAPBEXaggData 2 2 2 5 4" xfId="2953"/>
    <cellStyle name="SAPBEXaggData 2 2 2 5 5" xfId="3572"/>
    <cellStyle name="SAPBEXaggData 2 2 2 6" xfId="784"/>
    <cellStyle name="SAPBEXaggData 2 2 2 6 2" xfId="1738"/>
    <cellStyle name="SAPBEXaggData 2 2 2 6 3" xfId="2500"/>
    <cellStyle name="SAPBEXaggData 2 2 2 6 4" xfId="3203"/>
    <cellStyle name="SAPBEXaggData 2 2 2 6 5" xfId="3808"/>
    <cellStyle name="SAPBEXaggData 2 2 2 7" xfId="1078"/>
    <cellStyle name="SAPBEXaggData 2 2 2 8" xfId="1357"/>
    <cellStyle name="SAPBEXaggData 2 2 2 9" xfId="2126"/>
    <cellStyle name="SAPBEXaggData 2 2 3" xfId="137"/>
    <cellStyle name="SAPBEXaggData 2 2 3 10" xfId="2816"/>
    <cellStyle name="SAPBEXaggData 2 2 3 2" xfId="209"/>
    <cellStyle name="SAPBEXaggData 2 2 3 2 2" xfId="880"/>
    <cellStyle name="SAPBEXaggData 2 2 3 2 2 2" xfId="1834"/>
    <cellStyle name="SAPBEXaggData 2 2 3 2 2 3" xfId="2596"/>
    <cellStyle name="SAPBEXaggData 2 2 3 2 2 4" xfId="3299"/>
    <cellStyle name="SAPBEXaggData 2 2 3 2 2 5" xfId="3904"/>
    <cellStyle name="SAPBEXaggData 2 2 3 2 3" xfId="620"/>
    <cellStyle name="SAPBEXaggData 2 2 3 2 3 2" xfId="1577"/>
    <cellStyle name="SAPBEXaggData 2 2 3 2 3 3" xfId="2339"/>
    <cellStyle name="SAPBEXaggData 2 2 3 2 3 4" xfId="3049"/>
    <cellStyle name="SAPBEXaggData 2 2 3 2 3 5" xfId="3668"/>
    <cellStyle name="SAPBEXaggData 2 2 3 2 4" xfId="1174"/>
    <cellStyle name="SAPBEXaggData 2 2 3 2 5" xfId="1941"/>
    <cellStyle name="SAPBEXaggData 2 2 3 2 6" xfId="2075"/>
    <cellStyle name="SAPBEXaggData 2 2 3 2 7" xfId="3404"/>
    <cellStyle name="SAPBEXaggData 2 2 3 3" xfId="266"/>
    <cellStyle name="SAPBEXaggData 2 2 3 3 2" xfId="937"/>
    <cellStyle name="SAPBEXaggData 2 2 3 3 2 2" xfId="1891"/>
    <cellStyle name="SAPBEXaggData 2 2 3 3 2 3" xfId="2653"/>
    <cellStyle name="SAPBEXaggData 2 2 3 3 2 4" xfId="3356"/>
    <cellStyle name="SAPBEXaggData 2 2 3 3 2 5" xfId="3961"/>
    <cellStyle name="SAPBEXaggData 2 2 3 3 3" xfId="677"/>
    <cellStyle name="SAPBEXaggData 2 2 3 3 3 2" xfId="1634"/>
    <cellStyle name="SAPBEXaggData 2 2 3 3 3 3" xfId="2396"/>
    <cellStyle name="SAPBEXaggData 2 2 3 3 3 4" xfId="3106"/>
    <cellStyle name="SAPBEXaggData 2 2 3 3 3 5" xfId="3725"/>
    <cellStyle name="SAPBEXaggData 2 2 3 3 4" xfId="1231"/>
    <cellStyle name="SAPBEXaggData 2 2 3 3 5" xfId="1998"/>
    <cellStyle name="SAPBEXaggData 2 2 3 3 6" xfId="2726"/>
    <cellStyle name="SAPBEXaggData 2 2 3 3 7" xfId="3461"/>
    <cellStyle name="SAPBEXaggData 2 2 3 4" xfId="349"/>
    <cellStyle name="SAPBEXaggData 2 2 3 5" xfId="548"/>
    <cellStyle name="SAPBEXaggData 2 2 3 5 2" xfId="1505"/>
    <cellStyle name="SAPBEXaggData 2 2 3 5 3" xfId="2267"/>
    <cellStyle name="SAPBEXaggData 2 2 3 5 4" xfId="2977"/>
    <cellStyle name="SAPBEXaggData 2 2 3 5 5" xfId="3596"/>
    <cellStyle name="SAPBEXaggData 2 2 3 6" xfId="808"/>
    <cellStyle name="SAPBEXaggData 2 2 3 6 2" xfId="1762"/>
    <cellStyle name="SAPBEXaggData 2 2 3 6 3" xfId="2524"/>
    <cellStyle name="SAPBEXaggData 2 2 3 6 4" xfId="3227"/>
    <cellStyle name="SAPBEXaggData 2 2 3 6 5" xfId="3832"/>
    <cellStyle name="SAPBEXaggData 2 2 3 7" xfId="1102"/>
    <cellStyle name="SAPBEXaggData 2 2 3 8" xfId="1331"/>
    <cellStyle name="SAPBEXaggData 2 2 3 9" xfId="2103"/>
    <cellStyle name="SAPBEXaggData 2 2 4" xfId="89"/>
    <cellStyle name="SAPBEXaggData 2 2 4 2" xfId="760"/>
    <cellStyle name="SAPBEXaggData 2 2 4 2 2" xfId="1714"/>
    <cellStyle name="SAPBEXaggData 2 2 4 2 3" xfId="2476"/>
    <cellStyle name="SAPBEXaggData 2 2 4 2 4" xfId="3179"/>
    <cellStyle name="SAPBEXaggData 2 2 4 2 5" xfId="3784"/>
    <cellStyle name="SAPBEXaggData 2 2 4 3" xfId="500"/>
    <cellStyle name="SAPBEXaggData 2 2 4 3 2" xfId="1457"/>
    <cellStyle name="SAPBEXaggData 2 2 4 3 3" xfId="2219"/>
    <cellStyle name="SAPBEXaggData 2 2 4 3 4" xfId="2929"/>
    <cellStyle name="SAPBEXaggData 2 2 4 3 5" xfId="3548"/>
    <cellStyle name="SAPBEXaggData 2 2 4 4" xfId="1054"/>
    <cellStyle name="SAPBEXaggData 2 2 4 5" xfId="1266"/>
    <cellStyle name="SAPBEXaggData 2 2 4 6" xfId="2022"/>
    <cellStyle name="SAPBEXaggData 2 2 4 7" xfId="2761"/>
    <cellStyle name="SAPBEXaggData 2 2 5" xfId="161"/>
    <cellStyle name="SAPBEXaggData 2 2 5 2" xfId="832"/>
    <cellStyle name="SAPBEXaggData 2 2 5 2 2" xfId="1786"/>
    <cellStyle name="SAPBEXaggData 2 2 5 2 3" xfId="2548"/>
    <cellStyle name="SAPBEXaggData 2 2 5 2 4" xfId="3251"/>
    <cellStyle name="SAPBEXaggData 2 2 5 2 5" xfId="3856"/>
    <cellStyle name="SAPBEXaggData 2 2 5 3" xfId="572"/>
    <cellStyle name="SAPBEXaggData 2 2 5 3 2" xfId="1529"/>
    <cellStyle name="SAPBEXaggData 2 2 5 3 3" xfId="2291"/>
    <cellStyle name="SAPBEXaggData 2 2 5 3 4" xfId="3001"/>
    <cellStyle name="SAPBEXaggData 2 2 5 3 5" xfId="3620"/>
    <cellStyle name="SAPBEXaggData 2 2 5 4" xfId="1126"/>
    <cellStyle name="SAPBEXaggData 2 2 5 5" xfId="1290"/>
    <cellStyle name="SAPBEXaggData 2 2 5 6" xfId="2429"/>
    <cellStyle name="SAPBEXaggData 2 2 5 7" xfId="2771"/>
    <cellStyle name="SAPBEXaggData 2 2 6" xfId="236"/>
    <cellStyle name="SAPBEXaggData 2 2 6 2" xfId="907"/>
    <cellStyle name="SAPBEXaggData 2 2 6 2 2" xfId="1861"/>
    <cellStyle name="SAPBEXaggData 2 2 6 2 3" xfId="2623"/>
    <cellStyle name="SAPBEXaggData 2 2 6 2 4" xfId="3326"/>
    <cellStyle name="SAPBEXaggData 2 2 6 2 5" xfId="3931"/>
    <cellStyle name="SAPBEXaggData 2 2 6 3" xfId="647"/>
    <cellStyle name="SAPBEXaggData 2 2 6 3 2" xfId="1604"/>
    <cellStyle name="SAPBEXaggData 2 2 6 3 3" xfId="2366"/>
    <cellStyle name="SAPBEXaggData 2 2 6 3 4" xfId="3076"/>
    <cellStyle name="SAPBEXaggData 2 2 6 3 5" xfId="3695"/>
    <cellStyle name="SAPBEXaggData 2 2 6 4" xfId="1201"/>
    <cellStyle name="SAPBEXaggData 2 2 6 5" xfId="1968"/>
    <cellStyle name="SAPBEXaggData 2 2 6 6" xfId="2696"/>
    <cellStyle name="SAPBEXaggData 2 2 6 7" xfId="3431"/>
    <cellStyle name="SAPBEXaggData 2 2 7" xfId="351"/>
    <cellStyle name="SAPBEXaggData 2 2 8" xfId="457"/>
    <cellStyle name="SAPBEXaggData 2 2 8 2" xfId="1414"/>
    <cellStyle name="SAPBEXaggData 2 2 8 3" xfId="2176"/>
    <cellStyle name="SAPBEXaggData 2 2 8 4" xfId="2886"/>
    <cellStyle name="SAPBEXaggData 2 2 8 5" xfId="3505"/>
    <cellStyle name="SAPBEXaggData 2 2 9" xfId="1011"/>
    <cellStyle name="SAPBEXaggData 2 3" xfId="54"/>
    <cellStyle name="SAPBEXaggData 2 3 10" xfId="994"/>
    <cellStyle name="SAPBEXaggData 2 3 11" xfId="2766"/>
    <cellStyle name="SAPBEXaggData 2 3 2" xfId="121"/>
    <cellStyle name="SAPBEXaggData 2 3 2 10" xfId="2833"/>
    <cellStyle name="SAPBEXaggData 2 3 2 2" xfId="193"/>
    <cellStyle name="SAPBEXaggData 2 3 2 2 2" xfId="864"/>
    <cellStyle name="SAPBEXaggData 2 3 2 2 2 2" xfId="1818"/>
    <cellStyle name="SAPBEXaggData 2 3 2 2 2 3" xfId="2580"/>
    <cellStyle name="SAPBEXaggData 2 3 2 2 2 4" xfId="3283"/>
    <cellStyle name="SAPBEXaggData 2 3 2 2 2 5" xfId="3888"/>
    <cellStyle name="SAPBEXaggData 2 3 2 2 3" xfId="604"/>
    <cellStyle name="SAPBEXaggData 2 3 2 2 3 2" xfId="1561"/>
    <cellStyle name="SAPBEXaggData 2 3 2 2 3 3" xfId="2323"/>
    <cellStyle name="SAPBEXaggData 2 3 2 2 3 4" xfId="3033"/>
    <cellStyle name="SAPBEXaggData 2 3 2 2 3 5" xfId="3652"/>
    <cellStyle name="SAPBEXaggData 2 3 2 2 4" xfId="1158"/>
    <cellStyle name="SAPBEXaggData 2 3 2 2 5" xfId="1925"/>
    <cellStyle name="SAPBEXaggData 2 3 2 2 6" xfId="1399"/>
    <cellStyle name="SAPBEXaggData 2 3 2 2 7" xfId="3388"/>
    <cellStyle name="SAPBEXaggData 2 3 2 3" xfId="270"/>
    <cellStyle name="SAPBEXaggData 2 3 2 3 2" xfId="941"/>
    <cellStyle name="SAPBEXaggData 2 3 2 3 2 2" xfId="1895"/>
    <cellStyle name="SAPBEXaggData 2 3 2 3 2 3" xfId="2657"/>
    <cellStyle name="SAPBEXaggData 2 3 2 3 2 4" xfId="3360"/>
    <cellStyle name="SAPBEXaggData 2 3 2 3 2 5" xfId="3965"/>
    <cellStyle name="SAPBEXaggData 2 3 2 3 3" xfId="681"/>
    <cellStyle name="SAPBEXaggData 2 3 2 3 3 2" xfId="1638"/>
    <cellStyle name="SAPBEXaggData 2 3 2 3 3 3" xfId="2400"/>
    <cellStyle name="SAPBEXaggData 2 3 2 3 3 4" xfId="3110"/>
    <cellStyle name="SAPBEXaggData 2 3 2 3 3 5" xfId="3729"/>
    <cellStyle name="SAPBEXaggData 2 3 2 3 4" xfId="1235"/>
    <cellStyle name="SAPBEXaggData 2 3 2 3 5" xfId="2002"/>
    <cellStyle name="SAPBEXaggData 2 3 2 3 6" xfId="2730"/>
    <cellStyle name="SAPBEXaggData 2 3 2 3 7" xfId="3465"/>
    <cellStyle name="SAPBEXaggData 2 3 2 4" xfId="347"/>
    <cellStyle name="SAPBEXaggData 2 3 2 5" xfId="532"/>
    <cellStyle name="SAPBEXaggData 2 3 2 5 2" xfId="1489"/>
    <cellStyle name="SAPBEXaggData 2 3 2 5 3" xfId="2251"/>
    <cellStyle name="SAPBEXaggData 2 3 2 5 4" xfId="2961"/>
    <cellStyle name="SAPBEXaggData 2 3 2 5 5" xfId="3580"/>
    <cellStyle name="SAPBEXaggData 2 3 2 6" xfId="792"/>
    <cellStyle name="SAPBEXaggData 2 3 2 6 2" xfId="1746"/>
    <cellStyle name="SAPBEXaggData 2 3 2 6 3" xfId="2508"/>
    <cellStyle name="SAPBEXaggData 2 3 2 6 4" xfId="3211"/>
    <cellStyle name="SAPBEXaggData 2 3 2 6 5" xfId="3816"/>
    <cellStyle name="SAPBEXaggData 2 3 2 7" xfId="1086"/>
    <cellStyle name="SAPBEXaggData 2 3 2 8" xfId="1348"/>
    <cellStyle name="SAPBEXaggData 2 3 2 9" xfId="2120"/>
    <cellStyle name="SAPBEXaggData 2 3 3" xfId="145"/>
    <cellStyle name="SAPBEXaggData 2 3 3 10" xfId="2440"/>
    <cellStyle name="SAPBEXaggData 2 3 3 2" xfId="217"/>
    <cellStyle name="SAPBEXaggData 2 3 3 2 2" xfId="888"/>
    <cellStyle name="SAPBEXaggData 2 3 3 2 2 2" xfId="1842"/>
    <cellStyle name="SAPBEXaggData 2 3 3 2 2 3" xfId="2604"/>
    <cellStyle name="SAPBEXaggData 2 3 3 2 2 4" xfId="3307"/>
    <cellStyle name="SAPBEXaggData 2 3 3 2 2 5" xfId="3912"/>
    <cellStyle name="SAPBEXaggData 2 3 3 2 3" xfId="628"/>
    <cellStyle name="SAPBEXaggData 2 3 3 2 3 2" xfId="1585"/>
    <cellStyle name="SAPBEXaggData 2 3 3 2 3 3" xfId="2347"/>
    <cellStyle name="SAPBEXaggData 2 3 3 2 3 4" xfId="3057"/>
    <cellStyle name="SAPBEXaggData 2 3 3 2 3 5" xfId="3676"/>
    <cellStyle name="SAPBEXaggData 2 3 3 2 4" xfId="1182"/>
    <cellStyle name="SAPBEXaggData 2 3 3 2 5" xfId="1949"/>
    <cellStyle name="SAPBEXaggData 2 3 3 2 6" xfId="2171"/>
    <cellStyle name="SAPBEXaggData 2 3 3 2 7" xfId="3412"/>
    <cellStyle name="SAPBEXaggData 2 3 3 3" xfId="276"/>
    <cellStyle name="SAPBEXaggData 2 3 3 3 2" xfId="947"/>
    <cellStyle name="SAPBEXaggData 2 3 3 3 2 2" xfId="1901"/>
    <cellStyle name="SAPBEXaggData 2 3 3 3 2 3" xfId="2663"/>
    <cellStyle name="SAPBEXaggData 2 3 3 3 2 4" xfId="3366"/>
    <cellStyle name="SAPBEXaggData 2 3 3 3 2 5" xfId="3971"/>
    <cellStyle name="SAPBEXaggData 2 3 3 3 3" xfId="687"/>
    <cellStyle name="SAPBEXaggData 2 3 3 3 3 2" xfId="1644"/>
    <cellStyle name="SAPBEXaggData 2 3 3 3 3 3" xfId="2406"/>
    <cellStyle name="SAPBEXaggData 2 3 3 3 3 4" xfId="3116"/>
    <cellStyle name="SAPBEXaggData 2 3 3 3 3 5" xfId="3735"/>
    <cellStyle name="SAPBEXaggData 2 3 3 3 4" xfId="1241"/>
    <cellStyle name="SAPBEXaggData 2 3 3 3 5" xfId="2008"/>
    <cellStyle name="SAPBEXaggData 2 3 3 3 6" xfId="2736"/>
    <cellStyle name="SAPBEXaggData 2 3 3 3 7" xfId="3471"/>
    <cellStyle name="SAPBEXaggData 2 3 3 4" xfId="346"/>
    <cellStyle name="SAPBEXaggData 2 3 3 5" xfId="556"/>
    <cellStyle name="SAPBEXaggData 2 3 3 5 2" xfId="1513"/>
    <cellStyle name="SAPBEXaggData 2 3 3 5 3" xfId="2275"/>
    <cellStyle name="SAPBEXaggData 2 3 3 5 4" xfId="2985"/>
    <cellStyle name="SAPBEXaggData 2 3 3 5 5" xfId="3604"/>
    <cellStyle name="SAPBEXaggData 2 3 3 6" xfId="816"/>
    <cellStyle name="SAPBEXaggData 2 3 3 6 2" xfId="1770"/>
    <cellStyle name="SAPBEXaggData 2 3 3 6 3" xfId="2532"/>
    <cellStyle name="SAPBEXaggData 2 3 3 6 4" xfId="3235"/>
    <cellStyle name="SAPBEXaggData 2 3 3 6 5" xfId="3840"/>
    <cellStyle name="SAPBEXaggData 2 3 3 7" xfId="1110"/>
    <cellStyle name="SAPBEXaggData 2 3 3 8" xfId="1325"/>
    <cellStyle name="SAPBEXaggData 2 3 3 9" xfId="2094"/>
    <cellStyle name="SAPBEXaggData 2 3 4" xfId="97"/>
    <cellStyle name="SAPBEXaggData 2 3 4 2" xfId="768"/>
    <cellStyle name="SAPBEXaggData 2 3 4 2 2" xfId="1722"/>
    <cellStyle name="SAPBEXaggData 2 3 4 2 3" xfId="2484"/>
    <cellStyle name="SAPBEXaggData 2 3 4 2 4" xfId="3187"/>
    <cellStyle name="SAPBEXaggData 2 3 4 2 5" xfId="3792"/>
    <cellStyle name="SAPBEXaggData 2 3 4 3" xfId="508"/>
    <cellStyle name="SAPBEXaggData 2 3 4 3 2" xfId="1465"/>
    <cellStyle name="SAPBEXaggData 2 3 4 3 3" xfId="2227"/>
    <cellStyle name="SAPBEXaggData 2 3 4 3 4" xfId="2937"/>
    <cellStyle name="SAPBEXaggData 2 3 4 3 5" xfId="3556"/>
    <cellStyle name="SAPBEXaggData 2 3 4 4" xfId="1062"/>
    <cellStyle name="SAPBEXaggData 2 3 4 5" xfId="970"/>
    <cellStyle name="SAPBEXaggData 2 3 4 6" xfId="2023"/>
    <cellStyle name="SAPBEXaggData 2 3 4 7" xfId="2444"/>
    <cellStyle name="SAPBEXaggData 2 3 5" xfId="169"/>
    <cellStyle name="SAPBEXaggData 2 3 5 2" xfId="840"/>
    <cellStyle name="SAPBEXaggData 2 3 5 2 2" xfId="1794"/>
    <cellStyle name="SAPBEXaggData 2 3 5 2 3" xfId="2556"/>
    <cellStyle name="SAPBEXaggData 2 3 5 2 4" xfId="3259"/>
    <cellStyle name="SAPBEXaggData 2 3 5 2 5" xfId="3864"/>
    <cellStyle name="SAPBEXaggData 2 3 5 3" xfId="580"/>
    <cellStyle name="SAPBEXaggData 2 3 5 3 2" xfId="1537"/>
    <cellStyle name="SAPBEXaggData 2 3 5 3 3" xfId="2299"/>
    <cellStyle name="SAPBEXaggData 2 3 5 3 4" xfId="3009"/>
    <cellStyle name="SAPBEXaggData 2 3 5 3 5" xfId="3628"/>
    <cellStyle name="SAPBEXaggData 2 3 5 4" xfId="1134"/>
    <cellStyle name="SAPBEXaggData 2 3 5 5" xfId="1299"/>
    <cellStyle name="SAPBEXaggData 2 3 5 6" xfId="2088"/>
    <cellStyle name="SAPBEXaggData 2 3 5 7" xfId="2772"/>
    <cellStyle name="SAPBEXaggData 2 3 6" xfId="289"/>
    <cellStyle name="SAPBEXaggData 2 3 6 2" xfId="960"/>
    <cellStyle name="SAPBEXaggData 2 3 6 2 2" xfId="1914"/>
    <cellStyle name="SAPBEXaggData 2 3 6 2 3" xfId="2676"/>
    <cellStyle name="SAPBEXaggData 2 3 6 2 4" xfId="3379"/>
    <cellStyle name="SAPBEXaggData 2 3 6 2 5" xfId="3984"/>
    <cellStyle name="SAPBEXaggData 2 3 6 3" xfId="700"/>
    <cellStyle name="SAPBEXaggData 2 3 6 3 2" xfId="1657"/>
    <cellStyle name="SAPBEXaggData 2 3 6 3 3" xfId="2419"/>
    <cellStyle name="SAPBEXaggData 2 3 6 3 4" xfId="3129"/>
    <cellStyle name="SAPBEXaggData 2 3 6 3 5" xfId="3748"/>
    <cellStyle name="SAPBEXaggData 2 3 6 4" xfId="1254"/>
    <cellStyle name="SAPBEXaggData 2 3 6 5" xfId="2021"/>
    <cellStyle name="SAPBEXaggData 2 3 6 6" xfId="2749"/>
    <cellStyle name="SAPBEXaggData 2 3 6 7" xfId="3484"/>
    <cellStyle name="SAPBEXaggData 2 3 7" xfId="348"/>
    <cellStyle name="SAPBEXaggData 2 3 8" xfId="465"/>
    <cellStyle name="SAPBEXaggData 2 3 8 2" xfId="1422"/>
    <cellStyle name="SAPBEXaggData 2 3 8 3" xfId="2184"/>
    <cellStyle name="SAPBEXaggData 2 3 8 4" xfId="2894"/>
    <cellStyle name="SAPBEXaggData 2 3 8 5" xfId="3513"/>
    <cellStyle name="SAPBEXaggData 2 3 9" xfId="1019"/>
    <cellStyle name="SAPBEXaggData 2 4" xfId="105"/>
    <cellStyle name="SAPBEXaggData 2 4 10" xfId="2850"/>
    <cellStyle name="SAPBEXaggData 2 4 2" xfId="177"/>
    <cellStyle name="SAPBEXaggData 2 4 2 2" xfId="848"/>
    <cellStyle name="SAPBEXaggData 2 4 2 2 2" xfId="1802"/>
    <cellStyle name="SAPBEXaggData 2 4 2 2 3" xfId="2564"/>
    <cellStyle name="SAPBEXaggData 2 4 2 2 4" xfId="3267"/>
    <cellStyle name="SAPBEXaggData 2 4 2 2 5" xfId="3872"/>
    <cellStyle name="SAPBEXaggData 2 4 2 3" xfId="588"/>
    <cellStyle name="SAPBEXaggData 2 4 2 3 2" xfId="1545"/>
    <cellStyle name="SAPBEXaggData 2 4 2 3 3" xfId="2307"/>
    <cellStyle name="SAPBEXaggData 2 4 2 3 4" xfId="3017"/>
    <cellStyle name="SAPBEXaggData 2 4 2 3 5" xfId="3636"/>
    <cellStyle name="SAPBEXaggData 2 4 2 4" xfId="1142"/>
    <cellStyle name="SAPBEXaggData 2 4 2 5" xfId="1306"/>
    <cellStyle name="SAPBEXaggData 2 4 2 6" xfId="2082"/>
    <cellStyle name="SAPBEXaggData 2 4 2 7" xfId="2793"/>
    <cellStyle name="SAPBEXaggData 2 4 3" xfId="243"/>
    <cellStyle name="SAPBEXaggData 2 4 3 2" xfId="914"/>
    <cellStyle name="SAPBEXaggData 2 4 3 2 2" xfId="1868"/>
    <cellStyle name="SAPBEXaggData 2 4 3 2 3" xfId="2630"/>
    <cellStyle name="SAPBEXaggData 2 4 3 2 4" xfId="3333"/>
    <cellStyle name="SAPBEXaggData 2 4 3 2 5" xfId="3938"/>
    <cellStyle name="SAPBEXaggData 2 4 3 3" xfId="654"/>
    <cellStyle name="SAPBEXaggData 2 4 3 3 2" xfId="1611"/>
    <cellStyle name="SAPBEXaggData 2 4 3 3 3" xfId="2373"/>
    <cellStyle name="SAPBEXaggData 2 4 3 3 4" xfId="3083"/>
    <cellStyle name="SAPBEXaggData 2 4 3 3 5" xfId="3702"/>
    <cellStyle name="SAPBEXaggData 2 4 3 4" xfId="1208"/>
    <cellStyle name="SAPBEXaggData 2 4 3 5" xfId="1975"/>
    <cellStyle name="SAPBEXaggData 2 4 3 6" xfId="2703"/>
    <cellStyle name="SAPBEXaggData 2 4 3 7" xfId="3438"/>
    <cellStyle name="SAPBEXaggData 2 4 4" xfId="345"/>
    <cellStyle name="SAPBEXaggData 2 4 5" xfId="516"/>
    <cellStyle name="SAPBEXaggData 2 4 5 2" xfId="1473"/>
    <cellStyle name="SAPBEXaggData 2 4 5 3" xfId="2235"/>
    <cellStyle name="SAPBEXaggData 2 4 5 4" xfId="2945"/>
    <cellStyle name="SAPBEXaggData 2 4 5 5" xfId="3564"/>
    <cellStyle name="SAPBEXaggData 2 4 6" xfId="776"/>
    <cellStyle name="SAPBEXaggData 2 4 6 2" xfId="1730"/>
    <cellStyle name="SAPBEXaggData 2 4 6 3" xfId="2492"/>
    <cellStyle name="SAPBEXaggData 2 4 6 4" xfId="3195"/>
    <cellStyle name="SAPBEXaggData 2 4 6 5" xfId="3800"/>
    <cellStyle name="SAPBEXaggData 2 4 7" xfId="1070"/>
    <cellStyle name="SAPBEXaggData 2 4 8" xfId="1365"/>
    <cellStyle name="SAPBEXaggData 2 4 9" xfId="1381"/>
    <cellStyle name="SAPBEXaggData 2 5" xfId="129"/>
    <cellStyle name="SAPBEXaggData 2 5 10" xfId="2827"/>
    <cellStyle name="SAPBEXaggData 2 5 2" xfId="201"/>
    <cellStyle name="SAPBEXaggData 2 5 2 2" xfId="872"/>
    <cellStyle name="SAPBEXaggData 2 5 2 2 2" xfId="1826"/>
    <cellStyle name="SAPBEXaggData 2 5 2 2 3" xfId="2588"/>
    <cellStyle name="SAPBEXaggData 2 5 2 2 4" xfId="3291"/>
    <cellStyle name="SAPBEXaggData 2 5 2 2 5" xfId="3896"/>
    <cellStyle name="SAPBEXaggData 2 5 2 3" xfId="612"/>
    <cellStyle name="SAPBEXaggData 2 5 2 3 2" xfId="1569"/>
    <cellStyle name="SAPBEXaggData 2 5 2 3 3" xfId="2331"/>
    <cellStyle name="SAPBEXaggData 2 5 2 3 4" xfId="3041"/>
    <cellStyle name="SAPBEXaggData 2 5 2 3 5" xfId="3660"/>
    <cellStyle name="SAPBEXaggData 2 5 2 4" xfId="1166"/>
    <cellStyle name="SAPBEXaggData 2 5 2 5" xfId="1933"/>
    <cellStyle name="SAPBEXaggData 2 5 2 6" xfId="991"/>
    <cellStyle name="SAPBEXaggData 2 5 2 7" xfId="3396"/>
    <cellStyle name="SAPBEXaggData 2 5 3" xfId="227"/>
    <cellStyle name="SAPBEXaggData 2 5 3 2" xfId="898"/>
    <cellStyle name="SAPBEXaggData 2 5 3 2 2" xfId="1852"/>
    <cellStyle name="SAPBEXaggData 2 5 3 2 3" xfId="2614"/>
    <cellStyle name="SAPBEXaggData 2 5 3 2 4" xfId="3317"/>
    <cellStyle name="SAPBEXaggData 2 5 3 2 5" xfId="3922"/>
    <cellStyle name="SAPBEXaggData 2 5 3 3" xfId="638"/>
    <cellStyle name="SAPBEXaggData 2 5 3 3 2" xfId="1595"/>
    <cellStyle name="SAPBEXaggData 2 5 3 3 3" xfId="2357"/>
    <cellStyle name="SAPBEXaggData 2 5 3 3 4" xfId="3067"/>
    <cellStyle name="SAPBEXaggData 2 5 3 3 5" xfId="3686"/>
    <cellStyle name="SAPBEXaggData 2 5 3 4" xfId="1192"/>
    <cellStyle name="SAPBEXaggData 2 5 3 5" xfId="1959"/>
    <cellStyle name="SAPBEXaggData 2 5 3 6" xfId="2687"/>
    <cellStyle name="SAPBEXaggData 2 5 3 7" xfId="3422"/>
    <cellStyle name="SAPBEXaggData 2 5 4" xfId="344"/>
    <cellStyle name="SAPBEXaggData 2 5 5" xfId="540"/>
    <cellStyle name="SAPBEXaggData 2 5 5 2" xfId="1497"/>
    <cellStyle name="SAPBEXaggData 2 5 5 3" xfId="2259"/>
    <cellStyle name="SAPBEXaggData 2 5 5 4" xfId="2969"/>
    <cellStyle name="SAPBEXaggData 2 5 5 5" xfId="3588"/>
    <cellStyle name="SAPBEXaggData 2 5 6" xfId="800"/>
    <cellStyle name="SAPBEXaggData 2 5 6 2" xfId="1754"/>
    <cellStyle name="SAPBEXaggData 2 5 6 3" xfId="2516"/>
    <cellStyle name="SAPBEXaggData 2 5 6 4" xfId="3219"/>
    <cellStyle name="SAPBEXaggData 2 5 6 5" xfId="3824"/>
    <cellStyle name="SAPBEXaggData 2 5 7" xfId="1094"/>
    <cellStyle name="SAPBEXaggData 2 5 8" xfId="1342"/>
    <cellStyle name="SAPBEXaggData 2 5 9" xfId="1274"/>
    <cellStyle name="SAPBEXaggData 2 6" xfId="81"/>
    <cellStyle name="SAPBEXaggData 2 6 2" xfId="752"/>
    <cellStyle name="SAPBEXaggData 2 6 2 2" xfId="1706"/>
    <cellStyle name="SAPBEXaggData 2 6 2 3" xfId="2468"/>
    <cellStyle name="SAPBEXaggData 2 6 2 4" xfId="3171"/>
    <cellStyle name="SAPBEXaggData 2 6 2 5" xfId="3776"/>
    <cellStyle name="SAPBEXaggData 2 6 3" xfId="492"/>
    <cellStyle name="SAPBEXaggData 2 6 3 2" xfId="1449"/>
    <cellStyle name="SAPBEXaggData 2 6 3 3" xfId="2211"/>
    <cellStyle name="SAPBEXaggData 2 6 3 4" xfId="2921"/>
    <cellStyle name="SAPBEXaggData 2 6 3 5" xfId="3540"/>
    <cellStyle name="SAPBEXaggData 2 6 4" xfId="1046"/>
    <cellStyle name="SAPBEXaggData 2 6 5" xfId="984"/>
    <cellStyle name="SAPBEXaggData 2 6 6" xfId="2036"/>
    <cellStyle name="SAPBEXaggData 2 6 7" xfId="2164"/>
    <cellStyle name="SAPBEXaggData 2 7" xfId="153"/>
    <cellStyle name="SAPBEXaggData 2 7 2" xfId="824"/>
    <cellStyle name="SAPBEXaggData 2 7 2 2" xfId="1778"/>
    <cellStyle name="SAPBEXaggData 2 7 2 3" xfId="2540"/>
    <cellStyle name="SAPBEXaggData 2 7 2 4" xfId="3243"/>
    <cellStyle name="SAPBEXaggData 2 7 2 5" xfId="3848"/>
    <cellStyle name="SAPBEXaggData 2 7 3" xfId="564"/>
    <cellStyle name="SAPBEXaggData 2 7 3 2" xfId="1521"/>
    <cellStyle name="SAPBEXaggData 2 7 3 3" xfId="2283"/>
    <cellStyle name="SAPBEXaggData 2 7 3 4" xfId="2993"/>
    <cellStyle name="SAPBEXaggData 2 7 3 5" xfId="3612"/>
    <cellStyle name="SAPBEXaggData 2 7 4" xfId="1118"/>
    <cellStyle name="SAPBEXaggData 2 7 5" xfId="1321"/>
    <cellStyle name="SAPBEXaggData 2 7 6" xfId="2097"/>
    <cellStyle name="SAPBEXaggData 2 7 7" xfId="2807"/>
    <cellStyle name="SAPBEXaggData 2 8" xfId="240"/>
    <cellStyle name="SAPBEXaggData 2 8 2" xfId="911"/>
    <cellStyle name="SAPBEXaggData 2 8 2 2" xfId="1865"/>
    <cellStyle name="SAPBEXaggData 2 8 2 3" xfId="2627"/>
    <cellStyle name="SAPBEXaggData 2 8 2 4" xfId="3330"/>
    <cellStyle name="SAPBEXaggData 2 8 2 5" xfId="3935"/>
    <cellStyle name="SAPBEXaggData 2 8 3" xfId="651"/>
    <cellStyle name="SAPBEXaggData 2 8 3 2" xfId="1608"/>
    <cellStyle name="SAPBEXaggData 2 8 3 3" xfId="2370"/>
    <cellStyle name="SAPBEXaggData 2 8 3 4" xfId="3080"/>
    <cellStyle name="SAPBEXaggData 2 8 3 5" xfId="3699"/>
    <cellStyle name="SAPBEXaggData 2 8 4" xfId="1205"/>
    <cellStyle name="SAPBEXaggData 2 8 5" xfId="1972"/>
    <cellStyle name="SAPBEXaggData 2 8 6" xfId="2700"/>
    <cellStyle name="SAPBEXaggData 2 8 7" xfId="3435"/>
    <cellStyle name="SAPBEXaggData 2 9" xfId="352"/>
    <cellStyle name="SAPBEXaggData 3" xfId="50"/>
    <cellStyle name="SAPBEXaggData 3 10" xfId="1015"/>
    <cellStyle name="SAPBEXaggData 3 11" xfId="2161"/>
    <cellStyle name="SAPBEXaggData 3 12" xfId="2046"/>
    <cellStyle name="SAPBEXaggData 3 2" xfId="58"/>
    <cellStyle name="SAPBEXaggData 3 2 10" xfId="2039"/>
    <cellStyle name="SAPBEXaggData 3 2 11" xfId="3144"/>
    <cellStyle name="SAPBEXaggData 3 2 2" xfId="125"/>
    <cellStyle name="SAPBEXaggData 3 2 2 10" xfId="2824"/>
    <cellStyle name="SAPBEXaggData 3 2 2 2" xfId="197"/>
    <cellStyle name="SAPBEXaggData 3 2 2 2 2" xfId="868"/>
    <cellStyle name="SAPBEXaggData 3 2 2 2 2 2" xfId="1822"/>
    <cellStyle name="SAPBEXaggData 3 2 2 2 2 3" xfId="2584"/>
    <cellStyle name="SAPBEXaggData 3 2 2 2 2 4" xfId="3287"/>
    <cellStyle name="SAPBEXaggData 3 2 2 2 2 5" xfId="3892"/>
    <cellStyle name="SAPBEXaggData 3 2 2 2 3" xfId="608"/>
    <cellStyle name="SAPBEXaggData 3 2 2 2 3 2" xfId="1565"/>
    <cellStyle name="SAPBEXaggData 3 2 2 2 3 3" xfId="2327"/>
    <cellStyle name="SAPBEXaggData 3 2 2 2 3 4" xfId="3037"/>
    <cellStyle name="SAPBEXaggData 3 2 2 2 3 5" xfId="3656"/>
    <cellStyle name="SAPBEXaggData 3 2 2 2 4" xfId="1162"/>
    <cellStyle name="SAPBEXaggData 3 2 2 2 5" xfId="1929"/>
    <cellStyle name="SAPBEXaggData 3 2 2 2 6" xfId="2066"/>
    <cellStyle name="SAPBEXaggData 3 2 2 2 7" xfId="3392"/>
    <cellStyle name="SAPBEXaggData 3 2 2 3" xfId="242"/>
    <cellStyle name="SAPBEXaggData 3 2 2 3 2" xfId="913"/>
    <cellStyle name="SAPBEXaggData 3 2 2 3 2 2" xfId="1867"/>
    <cellStyle name="SAPBEXaggData 3 2 2 3 2 3" xfId="2629"/>
    <cellStyle name="SAPBEXaggData 3 2 2 3 2 4" xfId="3332"/>
    <cellStyle name="SAPBEXaggData 3 2 2 3 2 5" xfId="3937"/>
    <cellStyle name="SAPBEXaggData 3 2 2 3 3" xfId="653"/>
    <cellStyle name="SAPBEXaggData 3 2 2 3 3 2" xfId="1610"/>
    <cellStyle name="SAPBEXaggData 3 2 2 3 3 3" xfId="2372"/>
    <cellStyle name="SAPBEXaggData 3 2 2 3 3 4" xfId="3082"/>
    <cellStyle name="SAPBEXaggData 3 2 2 3 3 5" xfId="3701"/>
    <cellStyle name="SAPBEXaggData 3 2 2 3 4" xfId="1207"/>
    <cellStyle name="SAPBEXaggData 3 2 2 3 5" xfId="1974"/>
    <cellStyle name="SAPBEXaggData 3 2 2 3 6" xfId="2702"/>
    <cellStyle name="SAPBEXaggData 3 2 2 3 7" xfId="3437"/>
    <cellStyle name="SAPBEXaggData 3 2 2 4" xfId="341"/>
    <cellStyle name="SAPBEXaggData 3 2 2 5" xfId="536"/>
    <cellStyle name="SAPBEXaggData 3 2 2 5 2" xfId="1493"/>
    <cellStyle name="SAPBEXaggData 3 2 2 5 3" xfId="2255"/>
    <cellStyle name="SAPBEXaggData 3 2 2 5 4" xfId="2965"/>
    <cellStyle name="SAPBEXaggData 3 2 2 5 5" xfId="3584"/>
    <cellStyle name="SAPBEXaggData 3 2 2 6" xfId="796"/>
    <cellStyle name="SAPBEXaggData 3 2 2 6 2" xfId="1750"/>
    <cellStyle name="SAPBEXaggData 3 2 2 6 3" xfId="2512"/>
    <cellStyle name="SAPBEXaggData 3 2 2 6 4" xfId="3215"/>
    <cellStyle name="SAPBEXaggData 3 2 2 6 5" xfId="3820"/>
    <cellStyle name="SAPBEXaggData 3 2 2 7" xfId="1090"/>
    <cellStyle name="SAPBEXaggData 3 2 2 8" xfId="1339"/>
    <cellStyle name="SAPBEXaggData 3 2 2 9" xfId="1374"/>
    <cellStyle name="SAPBEXaggData 3 2 3" xfId="149"/>
    <cellStyle name="SAPBEXaggData 3 2 3 10" xfId="2804"/>
    <cellStyle name="SAPBEXaggData 3 2 3 2" xfId="221"/>
    <cellStyle name="SAPBEXaggData 3 2 3 2 2" xfId="892"/>
    <cellStyle name="SAPBEXaggData 3 2 3 2 2 2" xfId="1846"/>
    <cellStyle name="SAPBEXaggData 3 2 3 2 2 3" xfId="2608"/>
    <cellStyle name="SAPBEXaggData 3 2 3 2 2 4" xfId="3311"/>
    <cellStyle name="SAPBEXaggData 3 2 3 2 2 5" xfId="3916"/>
    <cellStyle name="SAPBEXaggData 3 2 3 2 3" xfId="632"/>
    <cellStyle name="SAPBEXaggData 3 2 3 2 3 2" xfId="1589"/>
    <cellStyle name="SAPBEXaggData 3 2 3 2 3 3" xfId="2351"/>
    <cellStyle name="SAPBEXaggData 3 2 3 2 3 4" xfId="3061"/>
    <cellStyle name="SAPBEXaggData 3 2 3 2 3 5" xfId="3680"/>
    <cellStyle name="SAPBEXaggData 3 2 3 2 4" xfId="1186"/>
    <cellStyle name="SAPBEXaggData 3 2 3 2 5" xfId="1953"/>
    <cellStyle name="SAPBEXaggData 3 2 3 2 6" xfId="993"/>
    <cellStyle name="SAPBEXaggData 3 2 3 2 7" xfId="3416"/>
    <cellStyle name="SAPBEXaggData 3 2 3 3" xfId="62"/>
    <cellStyle name="SAPBEXaggData 3 2 3 3 2" xfId="733"/>
    <cellStyle name="SAPBEXaggData 3 2 3 3 2 2" xfId="1687"/>
    <cellStyle name="SAPBEXaggData 3 2 3 3 2 3" xfId="2449"/>
    <cellStyle name="SAPBEXaggData 3 2 3 3 2 4" xfId="3152"/>
    <cellStyle name="SAPBEXaggData 3 2 3 3 2 5" xfId="3757"/>
    <cellStyle name="SAPBEXaggData 3 2 3 3 3" xfId="473"/>
    <cellStyle name="SAPBEXaggData 3 2 3 3 3 2" xfId="1430"/>
    <cellStyle name="SAPBEXaggData 3 2 3 3 3 3" xfId="2192"/>
    <cellStyle name="SAPBEXaggData 3 2 3 3 3 4" xfId="2902"/>
    <cellStyle name="SAPBEXaggData 3 2 3 3 3 5" xfId="3521"/>
    <cellStyle name="SAPBEXaggData 3 2 3 3 4" xfId="1027"/>
    <cellStyle name="SAPBEXaggData 3 2 3 3 5" xfId="1373"/>
    <cellStyle name="SAPBEXaggData 3 2 3 3 6" xfId="2434"/>
    <cellStyle name="SAPBEXaggData 3 2 3 3 7" xfId="2858"/>
    <cellStyle name="SAPBEXaggData 3 2 3 4" xfId="340"/>
    <cellStyle name="SAPBEXaggData 3 2 3 5" xfId="560"/>
    <cellStyle name="SAPBEXaggData 3 2 3 5 2" xfId="1517"/>
    <cellStyle name="SAPBEXaggData 3 2 3 5 3" xfId="2279"/>
    <cellStyle name="SAPBEXaggData 3 2 3 5 4" xfId="2989"/>
    <cellStyle name="SAPBEXaggData 3 2 3 5 5" xfId="3608"/>
    <cellStyle name="SAPBEXaggData 3 2 3 6" xfId="820"/>
    <cellStyle name="SAPBEXaggData 3 2 3 6 2" xfId="1774"/>
    <cellStyle name="SAPBEXaggData 3 2 3 6 3" xfId="2536"/>
    <cellStyle name="SAPBEXaggData 3 2 3 6 4" xfId="3239"/>
    <cellStyle name="SAPBEXaggData 3 2 3 6 5" xfId="3844"/>
    <cellStyle name="SAPBEXaggData 3 2 3 7" xfId="1114"/>
    <cellStyle name="SAPBEXaggData 3 2 3 8" xfId="1324"/>
    <cellStyle name="SAPBEXaggData 3 2 3 9" xfId="2100"/>
    <cellStyle name="SAPBEXaggData 3 2 4" xfId="101"/>
    <cellStyle name="SAPBEXaggData 3 2 4 2" xfId="772"/>
    <cellStyle name="SAPBEXaggData 3 2 4 2 2" xfId="1726"/>
    <cellStyle name="SAPBEXaggData 3 2 4 2 3" xfId="2488"/>
    <cellStyle name="SAPBEXaggData 3 2 4 2 4" xfId="3191"/>
    <cellStyle name="SAPBEXaggData 3 2 4 2 5" xfId="3796"/>
    <cellStyle name="SAPBEXaggData 3 2 4 3" xfId="512"/>
    <cellStyle name="SAPBEXaggData 3 2 4 3 2" xfId="1469"/>
    <cellStyle name="SAPBEXaggData 3 2 4 3 3" xfId="2231"/>
    <cellStyle name="SAPBEXaggData 3 2 4 3 4" xfId="2941"/>
    <cellStyle name="SAPBEXaggData 3 2 4 3 5" xfId="3560"/>
    <cellStyle name="SAPBEXaggData 3 2 4 4" xfId="1066"/>
    <cellStyle name="SAPBEXaggData 3 2 4 5" xfId="983"/>
    <cellStyle name="SAPBEXaggData 3 2 4 6" xfId="999"/>
    <cellStyle name="SAPBEXaggData 3 2 4 7" xfId="1401"/>
    <cellStyle name="SAPBEXaggData 3 2 5" xfId="173"/>
    <cellStyle name="SAPBEXaggData 3 2 5 2" xfId="844"/>
    <cellStyle name="SAPBEXaggData 3 2 5 2 2" xfId="1798"/>
    <cellStyle name="SAPBEXaggData 3 2 5 2 3" xfId="2560"/>
    <cellStyle name="SAPBEXaggData 3 2 5 2 4" xfId="3263"/>
    <cellStyle name="SAPBEXaggData 3 2 5 2 5" xfId="3868"/>
    <cellStyle name="SAPBEXaggData 3 2 5 3" xfId="584"/>
    <cellStyle name="SAPBEXaggData 3 2 5 3 2" xfId="1541"/>
    <cellStyle name="SAPBEXaggData 3 2 5 3 3" xfId="2303"/>
    <cellStyle name="SAPBEXaggData 3 2 5 3 4" xfId="3013"/>
    <cellStyle name="SAPBEXaggData 3 2 5 3 5" xfId="3632"/>
    <cellStyle name="SAPBEXaggData 3 2 5 4" xfId="1138"/>
    <cellStyle name="SAPBEXaggData 3 2 5 5" xfId="1312"/>
    <cellStyle name="SAPBEXaggData 3 2 5 6" xfId="2085"/>
    <cellStyle name="SAPBEXaggData 3 2 5 7" xfId="2786"/>
    <cellStyle name="SAPBEXaggData 3 2 6" xfId="271"/>
    <cellStyle name="SAPBEXaggData 3 2 6 2" xfId="942"/>
    <cellStyle name="SAPBEXaggData 3 2 6 2 2" xfId="1896"/>
    <cellStyle name="SAPBEXaggData 3 2 6 2 3" xfId="2658"/>
    <cellStyle name="SAPBEXaggData 3 2 6 2 4" xfId="3361"/>
    <cellStyle name="SAPBEXaggData 3 2 6 2 5" xfId="3966"/>
    <cellStyle name="SAPBEXaggData 3 2 6 3" xfId="682"/>
    <cellStyle name="SAPBEXaggData 3 2 6 3 2" xfId="1639"/>
    <cellStyle name="SAPBEXaggData 3 2 6 3 3" xfId="2401"/>
    <cellStyle name="SAPBEXaggData 3 2 6 3 4" xfId="3111"/>
    <cellStyle name="SAPBEXaggData 3 2 6 3 5" xfId="3730"/>
    <cellStyle name="SAPBEXaggData 3 2 6 4" xfId="1236"/>
    <cellStyle name="SAPBEXaggData 3 2 6 5" xfId="2003"/>
    <cellStyle name="SAPBEXaggData 3 2 6 6" xfId="2731"/>
    <cellStyle name="SAPBEXaggData 3 2 6 7" xfId="3466"/>
    <cellStyle name="SAPBEXaggData 3 2 7" xfId="342"/>
    <cellStyle name="SAPBEXaggData 3 2 8" xfId="469"/>
    <cellStyle name="SAPBEXaggData 3 2 8 2" xfId="1426"/>
    <cellStyle name="SAPBEXaggData 3 2 8 3" xfId="2188"/>
    <cellStyle name="SAPBEXaggData 3 2 8 4" xfId="2898"/>
    <cellStyle name="SAPBEXaggData 3 2 8 5" xfId="3517"/>
    <cellStyle name="SAPBEXaggData 3 2 9" xfId="1023"/>
    <cellStyle name="SAPBEXaggData 3 3" xfId="117"/>
    <cellStyle name="SAPBEXaggData 3 3 10" xfId="2839"/>
    <cellStyle name="SAPBEXaggData 3 3 2" xfId="189"/>
    <cellStyle name="SAPBEXaggData 3 3 2 2" xfId="860"/>
    <cellStyle name="SAPBEXaggData 3 3 2 2 2" xfId="1814"/>
    <cellStyle name="SAPBEXaggData 3 3 2 2 3" xfId="2576"/>
    <cellStyle name="SAPBEXaggData 3 3 2 2 4" xfId="3279"/>
    <cellStyle name="SAPBEXaggData 3 3 2 2 5" xfId="3884"/>
    <cellStyle name="SAPBEXaggData 3 3 2 3" xfId="600"/>
    <cellStyle name="SAPBEXaggData 3 3 2 3 2" xfId="1557"/>
    <cellStyle name="SAPBEXaggData 3 3 2 3 3" xfId="2319"/>
    <cellStyle name="SAPBEXaggData 3 3 2 3 4" xfId="3029"/>
    <cellStyle name="SAPBEXaggData 3 3 2 3 5" xfId="3648"/>
    <cellStyle name="SAPBEXaggData 3 3 2 4" xfId="1154"/>
    <cellStyle name="SAPBEXaggData 3 3 2 5" xfId="1262"/>
    <cellStyle name="SAPBEXaggData 3 3 2 6" xfId="1279"/>
    <cellStyle name="SAPBEXaggData 3 3 2 7" xfId="2142"/>
    <cellStyle name="SAPBEXaggData 3 3 3" xfId="288"/>
    <cellStyle name="SAPBEXaggData 3 3 3 2" xfId="959"/>
    <cellStyle name="SAPBEXaggData 3 3 3 2 2" xfId="1913"/>
    <cellStyle name="SAPBEXaggData 3 3 3 2 3" xfId="2675"/>
    <cellStyle name="SAPBEXaggData 3 3 3 2 4" xfId="3378"/>
    <cellStyle name="SAPBEXaggData 3 3 3 2 5" xfId="3983"/>
    <cellStyle name="SAPBEXaggData 3 3 3 3" xfId="699"/>
    <cellStyle name="SAPBEXaggData 3 3 3 3 2" xfId="1656"/>
    <cellStyle name="SAPBEXaggData 3 3 3 3 3" xfId="2418"/>
    <cellStyle name="SAPBEXaggData 3 3 3 3 4" xfId="3128"/>
    <cellStyle name="SAPBEXaggData 3 3 3 3 5" xfId="3747"/>
    <cellStyle name="SAPBEXaggData 3 3 3 4" xfId="1253"/>
    <cellStyle name="SAPBEXaggData 3 3 3 5" xfId="2020"/>
    <cellStyle name="SAPBEXaggData 3 3 3 6" xfId="2748"/>
    <cellStyle name="SAPBEXaggData 3 3 3 7" xfId="3483"/>
    <cellStyle name="SAPBEXaggData 3 3 4" xfId="339"/>
    <cellStyle name="SAPBEXaggData 3 3 5" xfId="528"/>
    <cellStyle name="SAPBEXaggData 3 3 5 2" xfId="1485"/>
    <cellStyle name="SAPBEXaggData 3 3 5 3" xfId="2247"/>
    <cellStyle name="SAPBEXaggData 3 3 5 4" xfId="2957"/>
    <cellStyle name="SAPBEXaggData 3 3 5 5" xfId="3576"/>
    <cellStyle name="SAPBEXaggData 3 3 6" xfId="788"/>
    <cellStyle name="SAPBEXaggData 3 3 6 2" xfId="1742"/>
    <cellStyle name="SAPBEXaggData 3 3 6 3" xfId="2504"/>
    <cellStyle name="SAPBEXaggData 3 3 6 4" xfId="3207"/>
    <cellStyle name="SAPBEXaggData 3 3 6 5" xfId="3812"/>
    <cellStyle name="SAPBEXaggData 3 3 7" xfId="1082"/>
    <cellStyle name="SAPBEXaggData 3 3 8" xfId="1354"/>
    <cellStyle name="SAPBEXaggData 3 3 9" xfId="1395"/>
    <cellStyle name="SAPBEXaggData 3 4" xfId="141"/>
    <cellStyle name="SAPBEXaggData 3 4 10" xfId="2866"/>
    <cellStyle name="SAPBEXaggData 3 4 2" xfId="213"/>
    <cellStyle name="SAPBEXaggData 3 4 2 2" xfId="884"/>
    <cellStyle name="SAPBEXaggData 3 4 2 2 2" xfId="1838"/>
    <cellStyle name="SAPBEXaggData 3 4 2 2 3" xfId="2600"/>
    <cellStyle name="SAPBEXaggData 3 4 2 2 4" xfId="3303"/>
    <cellStyle name="SAPBEXaggData 3 4 2 2 5" xfId="3908"/>
    <cellStyle name="SAPBEXaggData 3 4 2 3" xfId="624"/>
    <cellStyle name="SAPBEXaggData 3 4 2 3 2" xfId="1581"/>
    <cellStyle name="SAPBEXaggData 3 4 2 3 3" xfId="2343"/>
    <cellStyle name="SAPBEXaggData 3 4 2 3 4" xfId="3053"/>
    <cellStyle name="SAPBEXaggData 3 4 2 3 5" xfId="3672"/>
    <cellStyle name="SAPBEXaggData 3 4 2 4" xfId="1178"/>
    <cellStyle name="SAPBEXaggData 3 4 2 5" xfId="1945"/>
    <cellStyle name="SAPBEXaggData 3 4 2 6" xfId="1400"/>
    <cellStyle name="SAPBEXaggData 3 4 2 7" xfId="3408"/>
    <cellStyle name="SAPBEXaggData 3 4 3" xfId="248"/>
    <cellStyle name="SAPBEXaggData 3 4 3 2" xfId="919"/>
    <cellStyle name="SAPBEXaggData 3 4 3 2 2" xfId="1873"/>
    <cellStyle name="SAPBEXaggData 3 4 3 2 3" xfId="2635"/>
    <cellStyle name="SAPBEXaggData 3 4 3 2 4" xfId="3338"/>
    <cellStyle name="SAPBEXaggData 3 4 3 2 5" xfId="3943"/>
    <cellStyle name="SAPBEXaggData 3 4 3 3" xfId="659"/>
    <cellStyle name="SAPBEXaggData 3 4 3 3 2" xfId="1616"/>
    <cellStyle name="SAPBEXaggData 3 4 3 3 3" xfId="2378"/>
    <cellStyle name="SAPBEXaggData 3 4 3 3 4" xfId="3088"/>
    <cellStyle name="SAPBEXaggData 3 4 3 3 5" xfId="3707"/>
    <cellStyle name="SAPBEXaggData 3 4 3 4" xfId="1213"/>
    <cellStyle name="SAPBEXaggData 3 4 3 5" xfId="1980"/>
    <cellStyle name="SAPBEXaggData 3 4 3 6" xfId="2708"/>
    <cellStyle name="SAPBEXaggData 3 4 3 7" xfId="3443"/>
    <cellStyle name="SAPBEXaggData 3 4 4" xfId="327"/>
    <cellStyle name="SAPBEXaggData 3 4 5" xfId="552"/>
    <cellStyle name="SAPBEXaggData 3 4 5 2" xfId="1509"/>
    <cellStyle name="SAPBEXaggData 3 4 5 3" xfId="2271"/>
    <cellStyle name="SAPBEXaggData 3 4 5 4" xfId="2981"/>
    <cellStyle name="SAPBEXaggData 3 4 5 5" xfId="3600"/>
    <cellStyle name="SAPBEXaggData 3 4 6" xfId="812"/>
    <cellStyle name="SAPBEXaggData 3 4 6 2" xfId="1766"/>
    <cellStyle name="SAPBEXaggData 3 4 6 3" xfId="2528"/>
    <cellStyle name="SAPBEXaggData 3 4 6 4" xfId="3231"/>
    <cellStyle name="SAPBEXaggData 3 4 6 5" xfId="3836"/>
    <cellStyle name="SAPBEXaggData 3 4 7" xfId="1106"/>
    <cellStyle name="SAPBEXaggData 3 4 8" xfId="1388"/>
    <cellStyle name="SAPBEXaggData 3 4 9" xfId="2106"/>
    <cellStyle name="SAPBEXaggData 3 5" xfId="93"/>
    <cellStyle name="SAPBEXaggData 3 5 2" xfId="764"/>
    <cellStyle name="SAPBEXaggData 3 5 2 2" xfId="1718"/>
    <cellStyle name="SAPBEXaggData 3 5 2 3" xfId="2480"/>
    <cellStyle name="SAPBEXaggData 3 5 2 4" xfId="3183"/>
    <cellStyle name="SAPBEXaggData 3 5 2 5" xfId="3788"/>
    <cellStyle name="SAPBEXaggData 3 5 3" xfId="504"/>
    <cellStyle name="SAPBEXaggData 3 5 3 2" xfId="1461"/>
    <cellStyle name="SAPBEXaggData 3 5 3 3" xfId="2223"/>
    <cellStyle name="SAPBEXaggData 3 5 3 4" xfId="2933"/>
    <cellStyle name="SAPBEXaggData 3 5 3 5" xfId="3552"/>
    <cellStyle name="SAPBEXaggData 3 5 4" xfId="1058"/>
    <cellStyle name="SAPBEXaggData 3 5 5" xfId="1256"/>
    <cellStyle name="SAPBEXaggData 3 5 6" xfId="2034"/>
    <cellStyle name="SAPBEXaggData 3 5 7" xfId="2751"/>
    <cellStyle name="SAPBEXaggData 3 6" xfId="165"/>
    <cellStyle name="SAPBEXaggData 3 6 2" xfId="836"/>
    <cellStyle name="SAPBEXaggData 3 6 2 2" xfId="1790"/>
    <cellStyle name="SAPBEXaggData 3 6 2 3" xfId="2552"/>
    <cellStyle name="SAPBEXaggData 3 6 2 4" xfId="3255"/>
    <cellStyle name="SAPBEXaggData 3 6 2 5" xfId="3860"/>
    <cellStyle name="SAPBEXaggData 3 6 3" xfId="576"/>
    <cellStyle name="SAPBEXaggData 3 6 3 2" xfId="1533"/>
    <cellStyle name="SAPBEXaggData 3 6 3 3" xfId="2295"/>
    <cellStyle name="SAPBEXaggData 3 6 3 4" xfId="3005"/>
    <cellStyle name="SAPBEXaggData 3 6 3 5" xfId="3624"/>
    <cellStyle name="SAPBEXaggData 3 6 4" xfId="1130"/>
    <cellStyle name="SAPBEXaggData 3 6 5" xfId="1298"/>
    <cellStyle name="SAPBEXaggData 3 6 6" xfId="2091"/>
    <cellStyle name="SAPBEXaggData 3 6 7" xfId="2778"/>
    <cellStyle name="SAPBEXaggData 3 7" xfId="254"/>
    <cellStyle name="SAPBEXaggData 3 7 2" xfId="925"/>
    <cellStyle name="SAPBEXaggData 3 7 2 2" xfId="1879"/>
    <cellStyle name="SAPBEXaggData 3 7 2 3" xfId="2641"/>
    <cellStyle name="SAPBEXaggData 3 7 2 4" xfId="3344"/>
    <cellStyle name="SAPBEXaggData 3 7 2 5" xfId="3949"/>
    <cellStyle name="SAPBEXaggData 3 7 3" xfId="665"/>
    <cellStyle name="SAPBEXaggData 3 7 3 2" xfId="1622"/>
    <cellStyle name="SAPBEXaggData 3 7 3 3" xfId="2384"/>
    <cellStyle name="SAPBEXaggData 3 7 3 4" xfId="3094"/>
    <cellStyle name="SAPBEXaggData 3 7 3 5" xfId="3713"/>
    <cellStyle name="SAPBEXaggData 3 7 4" xfId="1219"/>
    <cellStyle name="SAPBEXaggData 3 7 5" xfId="1986"/>
    <cellStyle name="SAPBEXaggData 3 7 6" xfId="2714"/>
    <cellStyle name="SAPBEXaggData 3 7 7" xfId="3449"/>
    <cellStyle name="SAPBEXaggData 3 8" xfId="343"/>
    <cellStyle name="SAPBEXaggData 3 9" xfId="461"/>
    <cellStyle name="SAPBEXaggData 3 9 2" xfId="1418"/>
    <cellStyle name="SAPBEXaggData 3 9 3" xfId="2180"/>
    <cellStyle name="SAPBEXaggData 3 9 4" xfId="2890"/>
    <cellStyle name="SAPBEXaggData 3 9 5" xfId="3509"/>
    <cellStyle name="SAPBEXaggData 4" xfId="42"/>
    <cellStyle name="SAPBEXaggData 4 10" xfId="2439"/>
    <cellStyle name="SAPBEXaggData 4 11" xfId="2861"/>
    <cellStyle name="SAPBEXaggData 4 2" xfId="109"/>
    <cellStyle name="SAPBEXaggData 4 2 10" xfId="2844"/>
    <cellStyle name="SAPBEXaggData 4 2 2" xfId="181"/>
    <cellStyle name="SAPBEXaggData 4 2 2 2" xfId="852"/>
    <cellStyle name="SAPBEXaggData 4 2 2 2 2" xfId="1806"/>
    <cellStyle name="SAPBEXaggData 4 2 2 2 3" xfId="2568"/>
    <cellStyle name="SAPBEXaggData 4 2 2 2 4" xfId="3271"/>
    <cellStyle name="SAPBEXaggData 4 2 2 2 5" xfId="3876"/>
    <cellStyle name="SAPBEXaggData 4 2 2 3" xfId="592"/>
    <cellStyle name="SAPBEXaggData 4 2 2 3 2" xfId="1549"/>
    <cellStyle name="SAPBEXaggData 4 2 2 3 3" xfId="2311"/>
    <cellStyle name="SAPBEXaggData 4 2 2 3 4" xfId="3021"/>
    <cellStyle name="SAPBEXaggData 4 2 2 3 5" xfId="3640"/>
    <cellStyle name="SAPBEXaggData 4 2 2 4" xfId="1146"/>
    <cellStyle name="SAPBEXaggData 4 2 2 5" xfId="1310"/>
    <cellStyle name="SAPBEXaggData 4 2 2 6" xfId="2079"/>
    <cellStyle name="SAPBEXaggData 4 2 2 7" xfId="2794"/>
    <cellStyle name="SAPBEXaggData 4 2 3" xfId="228"/>
    <cellStyle name="SAPBEXaggData 4 2 3 2" xfId="899"/>
    <cellStyle name="SAPBEXaggData 4 2 3 2 2" xfId="1853"/>
    <cellStyle name="SAPBEXaggData 4 2 3 2 3" xfId="2615"/>
    <cellStyle name="SAPBEXaggData 4 2 3 2 4" xfId="3318"/>
    <cellStyle name="SAPBEXaggData 4 2 3 2 5" xfId="3923"/>
    <cellStyle name="SAPBEXaggData 4 2 3 3" xfId="639"/>
    <cellStyle name="SAPBEXaggData 4 2 3 3 2" xfId="1596"/>
    <cellStyle name="SAPBEXaggData 4 2 3 3 3" xfId="2358"/>
    <cellStyle name="SAPBEXaggData 4 2 3 3 4" xfId="3068"/>
    <cellStyle name="SAPBEXaggData 4 2 3 3 5" xfId="3687"/>
    <cellStyle name="SAPBEXaggData 4 2 3 4" xfId="1193"/>
    <cellStyle name="SAPBEXaggData 4 2 3 5" xfId="1960"/>
    <cellStyle name="SAPBEXaggData 4 2 3 6" xfId="2688"/>
    <cellStyle name="SAPBEXaggData 4 2 3 7" xfId="3423"/>
    <cellStyle name="SAPBEXaggData 4 2 4" xfId="325"/>
    <cellStyle name="SAPBEXaggData 4 2 5" xfId="520"/>
    <cellStyle name="SAPBEXaggData 4 2 5 2" xfId="1477"/>
    <cellStyle name="SAPBEXaggData 4 2 5 3" xfId="2239"/>
    <cellStyle name="SAPBEXaggData 4 2 5 4" xfId="2949"/>
    <cellStyle name="SAPBEXaggData 4 2 5 5" xfId="3568"/>
    <cellStyle name="SAPBEXaggData 4 2 6" xfId="780"/>
    <cellStyle name="SAPBEXaggData 4 2 6 2" xfId="1734"/>
    <cellStyle name="SAPBEXaggData 4 2 6 3" xfId="2496"/>
    <cellStyle name="SAPBEXaggData 4 2 6 4" xfId="3199"/>
    <cellStyle name="SAPBEXaggData 4 2 6 5" xfId="3804"/>
    <cellStyle name="SAPBEXaggData 4 2 7" xfId="1074"/>
    <cellStyle name="SAPBEXaggData 4 2 8" xfId="1359"/>
    <cellStyle name="SAPBEXaggData 4 2 9" xfId="2129"/>
    <cellStyle name="SAPBEXaggData 4 3" xfId="133"/>
    <cellStyle name="SAPBEXaggData 4 3 10" xfId="2822"/>
    <cellStyle name="SAPBEXaggData 4 3 2" xfId="205"/>
    <cellStyle name="SAPBEXaggData 4 3 2 2" xfId="876"/>
    <cellStyle name="SAPBEXaggData 4 3 2 2 2" xfId="1830"/>
    <cellStyle name="SAPBEXaggData 4 3 2 2 3" xfId="2592"/>
    <cellStyle name="SAPBEXaggData 4 3 2 2 4" xfId="3295"/>
    <cellStyle name="SAPBEXaggData 4 3 2 2 5" xfId="3900"/>
    <cellStyle name="SAPBEXaggData 4 3 2 3" xfId="616"/>
    <cellStyle name="SAPBEXaggData 4 3 2 3 2" xfId="1573"/>
    <cellStyle name="SAPBEXaggData 4 3 2 3 3" xfId="2335"/>
    <cellStyle name="SAPBEXaggData 4 3 2 3 4" xfId="3045"/>
    <cellStyle name="SAPBEXaggData 4 3 2 3 5" xfId="3664"/>
    <cellStyle name="SAPBEXaggData 4 3 2 4" xfId="1170"/>
    <cellStyle name="SAPBEXaggData 4 3 2 5" xfId="1937"/>
    <cellStyle name="SAPBEXaggData 4 3 2 6" xfId="2072"/>
    <cellStyle name="SAPBEXaggData 4 3 2 7" xfId="3400"/>
    <cellStyle name="SAPBEXaggData 4 3 3" xfId="230"/>
    <cellStyle name="SAPBEXaggData 4 3 3 2" xfId="901"/>
    <cellStyle name="SAPBEXaggData 4 3 3 2 2" xfId="1855"/>
    <cellStyle name="SAPBEXaggData 4 3 3 2 3" xfId="2617"/>
    <cellStyle name="SAPBEXaggData 4 3 3 2 4" xfId="3320"/>
    <cellStyle name="SAPBEXaggData 4 3 3 2 5" xfId="3925"/>
    <cellStyle name="SAPBEXaggData 4 3 3 3" xfId="641"/>
    <cellStyle name="SAPBEXaggData 4 3 3 3 2" xfId="1598"/>
    <cellStyle name="SAPBEXaggData 4 3 3 3 3" xfId="2360"/>
    <cellStyle name="SAPBEXaggData 4 3 3 3 4" xfId="3070"/>
    <cellStyle name="SAPBEXaggData 4 3 3 3 5" xfId="3689"/>
    <cellStyle name="SAPBEXaggData 4 3 3 4" xfId="1195"/>
    <cellStyle name="SAPBEXaggData 4 3 3 5" xfId="1962"/>
    <cellStyle name="SAPBEXaggData 4 3 3 6" xfId="2690"/>
    <cellStyle name="SAPBEXaggData 4 3 3 7" xfId="3425"/>
    <cellStyle name="SAPBEXaggData 4 3 4" xfId="338"/>
    <cellStyle name="SAPBEXaggData 4 3 5" xfId="544"/>
    <cellStyle name="SAPBEXaggData 4 3 5 2" xfId="1501"/>
    <cellStyle name="SAPBEXaggData 4 3 5 3" xfId="2263"/>
    <cellStyle name="SAPBEXaggData 4 3 5 4" xfId="2973"/>
    <cellStyle name="SAPBEXaggData 4 3 5 5" xfId="3592"/>
    <cellStyle name="SAPBEXaggData 4 3 6" xfId="804"/>
    <cellStyle name="SAPBEXaggData 4 3 6 2" xfId="1758"/>
    <cellStyle name="SAPBEXaggData 4 3 6 3" xfId="2520"/>
    <cellStyle name="SAPBEXaggData 4 3 6 4" xfId="3223"/>
    <cellStyle name="SAPBEXaggData 4 3 6 5" xfId="3828"/>
    <cellStyle name="SAPBEXaggData 4 3 7" xfId="1098"/>
    <cellStyle name="SAPBEXaggData 4 3 8" xfId="1337"/>
    <cellStyle name="SAPBEXaggData 4 3 9" xfId="2109"/>
    <cellStyle name="SAPBEXaggData 4 4" xfId="85"/>
    <cellStyle name="SAPBEXaggData 4 4 2" xfId="756"/>
    <cellStyle name="SAPBEXaggData 4 4 2 2" xfId="1710"/>
    <cellStyle name="SAPBEXaggData 4 4 2 3" xfId="2472"/>
    <cellStyle name="SAPBEXaggData 4 4 2 4" xfId="3175"/>
    <cellStyle name="SAPBEXaggData 4 4 2 5" xfId="3780"/>
    <cellStyle name="SAPBEXaggData 4 4 3" xfId="496"/>
    <cellStyle name="SAPBEXaggData 4 4 3 2" xfId="1453"/>
    <cellStyle name="SAPBEXaggData 4 4 3 3" xfId="2215"/>
    <cellStyle name="SAPBEXaggData 4 4 3 4" xfId="2925"/>
    <cellStyle name="SAPBEXaggData 4 4 3 5" xfId="3544"/>
    <cellStyle name="SAPBEXaggData 4 4 4" xfId="1050"/>
    <cellStyle name="SAPBEXaggData 4 4 5" xfId="1255"/>
    <cellStyle name="SAPBEXaggData 4 4 6" xfId="1680"/>
    <cellStyle name="SAPBEXaggData 4 4 7" xfId="2750"/>
    <cellStyle name="SAPBEXaggData 4 5" xfId="157"/>
    <cellStyle name="SAPBEXaggData 4 5 2" xfId="828"/>
    <cellStyle name="SAPBEXaggData 4 5 2 2" xfId="1782"/>
    <cellStyle name="SAPBEXaggData 4 5 2 3" xfId="2544"/>
    <cellStyle name="SAPBEXaggData 4 5 2 4" xfId="3247"/>
    <cellStyle name="SAPBEXaggData 4 5 2 5" xfId="3852"/>
    <cellStyle name="SAPBEXaggData 4 5 3" xfId="568"/>
    <cellStyle name="SAPBEXaggData 4 5 3 2" xfId="1525"/>
    <cellStyle name="SAPBEXaggData 4 5 3 3" xfId="2287"/>
    <cellStyle name="SAPBEXaggData 4 5 3 4" xfId="2997"/>
    <cellStyle name="SAPBEXaggData 4 5 3 5" xfId="3616"/>
    <cellStyle name="SAPBEXaggData 4 5 4" xfId="1122"/>
    <cellStyle name="SAPBEXaggData 4 5 5" xfId="1294"/>
    <cellStyle name="SAPBEXaggData 4 5 6" xfId="2093"/>
    <cellStyle name="SAPBEXaggData 4 5 7" xfId="2802"/>
    <cellStyle name="SAPBEXaggData 4 6" xfId="265"/>
    <cellStyle name="SAPBEXaggData 4 6 2" xfId="936"/>
    <cellStyle name="SAPBEXaggData 4 6 2 2" xfId="1890"/>
    <cellStyle name="SAPBEXaggData 4 6 2 3" xfId="2652"/>
    <cellStyle name="SAPBEXaggData 4 6 2 4" xfId="3355"/>
    <cellStyle name="SAPBEXaggData 4 6 2 5" xfId="3960"/>
    <cellStyle name="SAPBEXaggData 4 6 3" xfId="676"/>
    <cellStyle name="SAPBEXaggData 4 6 3 2" xfId="1633"/>
    <cellStyle name="SAPBEXaggData 4 6 3 3" xfId="2395"/>
    <cellStyle name="SAPBEXaggData 4 6 3 4" xfId="3105"/>
    <cellStyle name="SAPBEXaggData 4 6 3 5" xfId="3724"/>
    <cellStyle name="SAPBEXaggData 4 6 4" xfId="1230"/>
    <cellStyle name="SAPBEXaggData 4 6 5" xfId="1997"/>
    <cellStyle name="SAPBEXaggData 4 6 6" xfId="2725"/>
    <cellStyle name="SAPBEXaggData 4 6 7" xfId="3460"/>
    <cellStyle name="SAPBEXaggData 4 7" xfId="333"/>
    <cellStyle name="SAPBEXaggData 4 8" xfId="453"/>
    <cellStyle name="SAPBEXaggData 4 8 2" xfId="1410"/>
    <cellStyle name="SAPBEXaggData 4 8 3" xfId="2172"/>
    <cellStyle name="SAPBEXaggData 4 8 4" xfId="2882"/>
    <cellStyle name="SAPBEXaggData 4 8 5" xfId="3501"/>
    <cellStyle name="SAPBEXaggData 4 9" xfId="1007"/>
    <cellStyle name="SAPBEXaggData 5" xfId="66"/>
    <cellStyle name="SAPBEXaggData 5 2" xfId="737"/>
    <cellStyle name="SAPBEXaggData 5 2 2" xfId="1691"/>
    <cellStyle name="SAPBEXaggData 5 2 3" xfId="2453"/>
    <cellStyle name="SAPBEXaggData 5 2 4" xfId="3156"/>
    <cellStyle name="SAPBEXaggData 5 2 5" xfId="3761"/>
    <cellStyle name="SAPBEXaggData 5 3" xfId="477"/>
    <cellStyle name="SAPBEXaggData 5 3 2" xfId="1434"/>
    <cellStyle name="SAPBEXaggData 5 3 3" xfId="2196"/>
    <cellStyle name="SAPBEXaggData 5 3 4" xfId="2906"/>
    <cellStyle name="SAPBEXaggData 5 3 5" xfId="3525"/>
    <cellStyle name="SAPBEXaggData 5 4" xfId="1031"/>
    <cellStyle name="SAPBEXaggData 5 5" xfId="1392"/>
    <cellStyle name="SAPBEXaggData 5 6" xfId="2137"/>
    <cellStyle name="SAPBEXaggData 5 7" xfId="2870"/>
    <cellStyle name="SAPBEXaggData 6" xfId="65"/>
    <cellStyle name="SAPBEXaggData 6 2" xfId="736"/>
    <cellStyle name="SAPBEXaggData 6 2 2" xfId="1690"/>
    <cellStyle name="SAPBEXaggData 6 2 3" xfId="2452"/>
    <cellStyle name="SAPBEXaggData 6 2 4" xfId="3155"/>
    <cellStyle name="SAPBEXaggData 6 2 5" xfId="3760"/>
    <cellStyle name="SAPBEXaggData 6 3" xfId="476"/>
    <cellStyle name="SAPBEXaggData 6 3 2" xfId="1433"/>
    <cellStyle name="SAPBEXaggData 6 3 3" xfId="2195"/>
    <cellStyle name="SAPBEXaggData 6 3 4" xfId="2905"/>
    <cellStyle name="SAPBEXaggData 6 3 5" xfId="3524"/>
    <cellStyle name="SAPBEXaggData 6 4" xfId="1030"/>
    <cellStyle name="SAPBEXaggData 6 5" xfId="988"/>
    <cellStyle name="SAPBEXaggData 6 6" xfId="2158"/>
    <cellStyle name="SAPBEXaggData 6 7" xfId="2165"/>
    <cellStyle name="SAPBEXaggData 7" xfId="71"/>
    <cellStyle name="SAPBEXaggData 7 2" xfId="742"/>
    <cellStyle name="SAPBEXaggData 7 2 2" xfId="1696"/>
    <cellStyle name="SAPBEXaggData 7 2 3" xfId="2458"/>
    <cellStyle name="SAPBEXaggData 7 2 4" xfId="3161"/>
    <cellStyle name="SAPBEXaggData 7 2 5" xfId="3766"/>
    <cellStyle name="SAPBEXaggData 7 3" xfId="482"/>
    <cellStyle name="SAPBEXaggData 7 3 2" xfId="1439"/>
    <cellStyle name="SAPBEXaggData 7 3 3" xfId="2201"/>
    <cellStyle name="SAPBEXaggData 7 3 4" xfId="2911"/>
    <cellStyle name="SAPBEXaggData 7 3 5" xfId="3530"/>
    <cellStyle name="SAPBEXaggData 7 4" xfId="1036"/>
    <cellStyle name="SAPBEXaggData 7 5" xfId="1371"/>
    <cellStyle name="SAPBEXaggData 7 6" xfId="2134"/>
    <cellStyle name="SAPBEXaggData 7 7" xfId="2856"/>
    <cellStyle name="SAPBEXaggData 8" xfId="297"/>
    <cellStyle name="SAPBEXaggData 8 2" xfId="961"/>
    <cellStyle name="SAPBEXaggData 8 2 2" xfId="1915"/>
    <cellStyle name="SAPBEXaggData 8 2 3" xfId="2677"/>
    <cellStyle name="SAPBEXaggData 8 2 4" xfId="3380"/>
    <cellStyle name="SAPBEXaggData 8 2 5" xfId="3985"/>
    <cellStyle name="SAPBEXaggData 8 3" xfId="706"/>
    <cellStyle name="SAPBEXaggData 8 3 2" xfId="1662"/>
    <cellStyle name="SAPBEXaggData 8 3 3" xfId="2424"/>
    <cellStyle name="SAPBEXaggData 8 3 4" xfId="3134"/>
    <cellStyle name="SAPBEXaggData 8 3 5" xfId="3749"/>
    <cellStyle name="SAPBEXaggData 8 4" xfId="1260"/>
    <cellStyle name="SAPBEXaggData 8 5" xfId="2028"/>
    <cellStyle name="SAPBEXaggData 8 6" xfId="2755"/>
    <cellStyle name="SAPBEXaggData 8 7" xfId="3485"/>
    <cellStyle name="SAPBEXaggData 9" xfId="331"/>
    <cellStyle name="SAPBEXaggData 9 2" xfId="965"/>
    <cellStyle name="SAPBEXaggData 9 2 2" xfId="1919"/>
    <cellStyle name="SAPBEXaggData 9 2 3" xfId="2681"/>
    <cellStyle name="SAPBEXaggData 9 2 4" xfId="3384"/>
    <cellStyle name="SAPBEXaggData 9 2 5" xfId="3989"/>
    <cellStyle name="SAPBEXaggData 9 3" xfId="729"/>
    <cellStyle name="SAPBEXaggData 9 3 2" xfId="1683"/>
    <cellStyle name="SAPBEXaggData 9 3 3" xfId="2445"/>
    <cellStyle name="SAPBEXaggData 9 3 4" xfId="3148"/>
    <cellStyle name="SAPBEXaggData 9 3 5" xfId="3753"/>
    <cellStyle name="SAPBEXaggData 9 4" xfId="1291"/>
    <cellStyle name="SAPBEXaggData 9 5" xfId="2055"/>
    <cellStyle name="SAPBEXaggData 9 6" xfId="2776"/>
    <cellStyle name="SAPBEXaggData 9 7" xfId="3489"/>
    <cellStyle name="SAPBEXaggItem" xfId="9"/>
    <cellStyle name="SAPBEXaggItem 10" xfId="328"/>
    <cellStyle name="SAPBEXaggItem 11" xfId="428"/>
    <cellStyle name="SAPBEXaggItem 11 2" xfId="1387"/>
    <cellStyle name="SAPBEXaggItem 11 3" xfId="2150"/>
    <cellStyle name="SAPBEXaggItem 11 4" xfId="2865"/>
    <cellStyle name="SAPBEXaggItem 11 5" xfId="3494"/>
    <cellStyle name="SAPBEXaggItem 12" xfId="978"/>
    <cellStyle name="SAPBEXaggItem 13" xfId="2143"/>
    <cellStyle name="SAPBEXaggItem 2" xfId="38"/>
    <cellStyle name="SAPBEXaggItem 2 10" xfId="449"/>
    <cellStyle name="SAPBEXaggItem 2 10 2" xfId="1406"/>
    <cellStyle name="SAPBEXaggItem 2 10 3" xfId="2168"/>
    <cellStyle name="SAPBEXaggItem 2 10 4" xfId="2878"/>
    <cellStyle name="SAPBEXaggItem 2 10 5" xfId="3498"/>
    <cellStyle name="SAPBEXaggItem 2 11" xfId="1003"/>
    <cellStyle name="SAPBEXaggItem 2 12" xfId="2436"/>
    <cellStyle name="SAPBEXaggItem 2 2" xfId="47"/>
    <cellStyle name="SAPBEXaggItem 2 2 10" xfId="2438"/>
    <cellStyle name="SAPBEXaggItem 2 2 11" xfId="2860"/>
    <cellStyle name="SAPBEXaggItem 2 2 2" xfId="114"/>
    <cellStyle name="SAPBEXaggItem 2 2 2 10" xfId="2841"/>
    <cellStyle name="SAPBEXaggItem 2 2 2 2" xfId="186"/>
    <cellStyle name="SAPBEXaggItem 2 2 2 2 2" xfId="857"/>
    <cellStyle name="SAPBEXaggItem 2 2 2 2 2 2" xfId="1811"/>
    <cellStyle name="SAPBEXaggItem 2 2 2 2 2 3" xfId="2573"/>
    <cellStyle name="SAPBEXaggItem 2 2 2 2 2 4" xfId="3276"/>
    <cellStyle name="SAPBEXaggItem 2 2 2 2 2 5" xfId="3881"/>
    <cellStyle name="SAPBEXaggItem 2 2 2 2 3" xfId="597"/>
    <cellStyle name="SAPBEXaggItem 2 2 2 2 3 2" xfId="1554"/>
    <cellStyle name="SAPBEXaggItem 2 2 2 2 3 3" xfId="2316"/>
    <cellStyle name="SAPBEXaggItem 2 2 2 2 3 4" xfId="3026"/>
    <cellStyle name="SAPBEXaggItem 2 2 2 2 3 5" xfId="3645"/>
    <cellStyle name="SAPBEXaggItem 2 2 2 2 4" xfId="1151"/>
    <cellStyle name="SAPBEXaggItem 2 2 2 2 5" xfId="1259"/>
    <cellStyle name="SAPBEXaggItem 2 2 2 2 6" xfId="1398"/>
    <cellStyle name="SAPBEXaggItem 2 2 2 2 7" xfId="2799"/>
    <cellStyle name="SAPBEXaggItem 2 2 2 3" xfId="231"/>
    <cellStyle name="SAPBEXaggItem 2 2 2 3 2" xfId="902"/>
    <cellStyle name="SAPBEXaggItem 2 2 2 3 2 2" xfId="1856"/>
    <cellStyle name="SAPBEXaggItem 2 2 2 3 2 3" xfId="2618"/>
    <cellStyle name="SAPBEXaggItem 2 2 2 3 2 4" xfId="3321"/>
    <cellStyle name="SAPBEXaggItem 2 2 2 3 2 5" xfId="3926"/>
    <cellStyle name="SAPBEXaggItem 2 2 2 3 3" xfId="642"/>
    <cellStyle name="SAPBEXaggItem 2 2 2 3 3 2" xfId="1599"/>
    <cellStyle name="SAPBEXaggItem 2 2 2 3 3 3" xfId="2361"/>
    <cellStyle name="SAPBEXaggItem 2 2 2 3 3 4" xfId="3071"/>
    <cellStyle name="SAPBEXaggItem 2 2 2 3 3 5" xfId="3690"/>
    <cellStyle name="SAPBEXaggItem 2 2 2 3 4" xfId="1196"/>
    <cellStyle name="SAPBEXaggItem 2 2 2 3 5" xfId="1963"/>
    <cellStyle name="SAPBEXaggItem 2 2 2 3 6" xfId="2691"/>
    <cellStyle name="SAPBEXaggItem 2 2 2 3 7" xfId="3426"/>
    <cellStyle name="SAPBEXaggItem 2 2 2 4" xfId="337"/>
    <cellStyle name="SAPBEXaggItem 2 2 2 5" xfId="525"/>
    <cellStyle name="SAPBEXaggItem 2 2 2 5 2" xfId="1482"/>
    <cellStyle name="SAPBEXaggItem 2 2 2 5 3" xfId="2244"/>
    <cellStyle name="SAPBEXaggItem 2 2 2 5 4" xfId="2954"/>
    <cellStyle name="SAPBEXaggItem 2 2 2 5 5" xfId="3573"/>
    <cellStyle name="SAPBEXaggItem 2 2 2 6" xfId="785"/>
    <cellStyle name="SAPBEXaggItem 2 2 2 6 2" xfId="1739"/>
    <cellStyle name="SAPBEXaggItem 2 2 2 6 3" xfId="2501"/>
    <cellStyle name="SAPBEXaggItem 2 2 2 6 4" xfId="3204"/>
    <cellStyle name="SAPBEXaggItem 2 2 2 6 5" xfId="3809"/>
    <cellStyle name="SAPBEXaggItem 2 2 2 7" xfId="1079"/>
    <cellStyle name="SAPBEXaggItem 2 2 2 8" xfId="1356"/>
    <cellStyle name="SAPBEXaggItem 2 2 2 9" xfId="2123"/>
    <cellStyle name="SAPBEXaggItem 2 2 3" xfId="138"/>
    <cellStyle name="SAPBEXaggItem 2 2 3 10" xfId="2818"/>
    <cellStyle name="SAPBEXaggItem 2 2 3 2" xfId="210"/>
    <cellStyle name="SAPBEXaggItem 2 2 3 2 2" xfId="881"/>
    <cellStyle name="SAPBEXaggItem 2 2 3 2 2 2" xfId="1835"/>
    <cellStyle name="SAPBEXaggItem 2 2 3 2 2 3" xfId="2597"/>
    <cellStyle name="SAPBEXaggItem 2 2 3 2 2 4" xfId="3300"/>
    <cellStyle name="SAPBEXaggItem 2 2 3 2 2 5" xfId="3905"/>
    <cellStyle name="SAPBEXaggItem 2 2 3 2 3" xfId="621"/>
    <cellStyle name="SAPBEXaggItem 2 2 3 2 3 2" xfId="1578"/>
    <cellStyle name="SAPBEXaggItem 2 2 3 2 3 3" xfId="2340"/>
    <cellStyle name="SAPBEXaggItem 2 2 3 2 3 4" xfId="3050"/>
    <cellStyle name="SAPBEXaggItem 2 2 3 2 3 5" xfId="3669"/>
    <cellStyle name="SAPBEXaggItem 2 2 3 2 4" xfId="1175"/>
    <cellStyle name="SAPBEXaggItem 2 2 3 2 5" xfId="1942"/>
    <cellStyle name="SAPBEXaggItem 2 2 3 2 6" xfId="2073"/>
    <cellStyle name="SAPBEXaggItem 2 2 3 2 7" xfId="3405"/>
    <cellStyle name="SAPBEXaggItem 2 2 3 3" xfId="245"/>
    <cellStyle name="SAPBEXaggItem 2 2 3 3 2" xfId="916"/>
    <cellStyle name="SAPBEXaggItem 2 2 3 3 2 2" xfId="1870"/>
    <cellStyle name="SAPBEXaggItem 2 2 3 3 2 3" xfId="2632"/>
    <cellStyle name="SAPBEXaggItem 2 2 3 3 2 4" xfId="3335"/>
    <cellStyle name="SAPBEXaggItem 2 2 3 3 2 5" xfId="3940"/>
    <cellStyle name="SAPBEXaggItem 2 2 3 3 3" xfId="656"/>
    <cellStyle name="SAPBEXaggItem 2 2 3 3 3 2" xfId="1613"/>
    <cellStyle name="SAPBEXaggItem 2 2 3 3 3 3" xfId="2375"/>
    <cellStyle name="SAPBEXaggItem 2 2 3 3 3 4" xfId="3085"/>
    <cellStyle name="SAPBEXaggItem 2 2 3 3 3 5" xfId="3704"/>
    <cellStyle name="SAPBEXaggItem 2 2 3 3 4" xfId="1210"/>
    <cellStyle name="SAPBEXaggItem 2 2 3 3 5" xfId="1977"/>
    <cellStyle name="SAPBEXaggItem 2 2 3 3 6" xfId="2705"/>
    <cellStyle name="SAPBEXaggItem 2 2 3 3 7" xfId="3440"/>
    <cellStyle name="SAPBEXaggItem 2 2 3 4" xfId="330"/>
    <cellStyle name="SAPBEXaggItem 2 2 3 5" xfId="549"/>
    <cellStyle name="SAPBEXaggItem 2 2 3 5 2" xfId="1506"/>
    <cellStyle name="SAPBEXaggItem 2 2 3 5 3" xfId="2268"/>
    <cellStyle name="SAPBEXaggItem 2 2 3 5 4" xfId="2978"/>
    <cellStyle name="SAPBEXaggItem 2 2 3 5 5" xfId="3597"/>
    <cellStyle name="SAPBEXaggItem 2 2 3 6" xfId="809"/>
    <cellStyle name="SAPBEXaggItem 2 2 3 6 2" xfId="1763"/>
    <cellStyle name="SAPBEXaggItem 2 2 3 6 3" xfId="2525"/>
    <cellStyle name="SAPBEXaggItem 2 2 3 6 4" xfId="3228"/>
    <cellStyle name="SAPBEXaggItem 2 2 3 6 5" xfId="3833"/>
    <cellStyle name="SAPBEXaggItem 2 2 3 7" xfId="1103"/>
    <cellStyle name="SAPBEXaggItem 2 2 3 8" xfId="1333"/>
    <cellStyle name="SAPBEXaggItem 2 2 3 9" xfId="2108"/>
    <cellStyle name="SAPBEXaggItem 2 2 4" xfId="90"/>
    <cellStyle name="SAPBEXaggItem 2 2 4 2" xfId="761"/>
    <cellStyle name="SAPBEXaggItem 2 2 4 2 2" xfId="1715"/>
    <cellStyle name="SAPBEXaggItem 2 2 4 2 3" xfId="2477"/>
    <cellStyle name="SAPBEXaggItem 2 2 4 2 4" xfId="3180"/>
    <cellStyle name="SAPBEXaggItem 2 2 4 2 5" xfId="3785"/>
    <cellStyle name="SAPBEXaggItem 2 2 4 3" xfId="501"/>
    <cellStyle name="SAPBEXaggItem 2 2 4 3 2" xfId="1458"/>
    <cellStyle name="SAPBEXaggItem 2 2 4 3 3" xfId="2220"/>
    <cellStyle name="SAPBEXaggItem 2 2 4 3 4" xfId="2930"/>
    <cellStyle name="SAPBEXaggItem 2 2 4 3 5" xfId="3549"/>
    <cellStyle name="SAPBEXaggItem 2 2 4 4" xfId="1055"/>
    <cellStyle name="SAPBEXaggItem 2 2 4 5" xfId="1404"/>
    <cellStyle name="SAPBEXaggItem 2 2 4 6" xfId="2147"/>
    <cellStyle name="SAPBEXaggItem 2 2 4 7" xfId="2876"/>
    <cellStyle name="SAPBEXaggItem 2 2 5" xfId="162"/>
    <cellStyle name="SAPBEXaggItem 2 2 5 2" xfId="833"/>
    <cellStyle name="SAPBEXaggItem 2 2 5 2 2" xfId="1787"/>
    <cellStyle name="SAPBEXaggItem 2 2 5 2 3" xfId="2549"/>
    <cellStyle name="SAPBEXaggItem 2 2 5 2 4" xfId="3252"/>
    <cellStyle name="SAPBEXaggItem 2 2 5 2 5" xfId="3857"/>
    <cellStyle name="SAPBEXaggItem 2 2 5 3" xfId="573"/>
    <cellStyle name="SAPBEXaggItem 2 2 5 3 2" xfId="1530"/>
    <cellStyle name="SAPBEXaggItem 2 2 5 3 3" xfId="2292"/>
    <cellStyle name="SAPBEXaggItem 2 2 5 3 4" xfId="3002"/>
    <cellStyle name="SAPBEXaggItem 2 2 5 3 5" xfId="3621"/>
    <cellStyle name="SAPBEXaggItem 2 2 5 4" xfId="1127"/>
    <cellStyle name="SAPBEXaggItem 2 2 5 5" xfId="1297"/>
    <cellStyle name="SAPBEXaggItem 2 2 5 6" xfId="2033"/>
    <cellStyle name="SAPBEXaggItem 2 2 5 7" xfId="2775"/>
    <cellStyle name="SAPBEXaggItem 2 2 6" xfId="229"/>
    <cellStyle name="SAPBEXaggItem 2 2 6 2" xfId="900"/>
    <cellStyle name="SAPBEXaggItem 2 2 6 2 2" xfId="1854"/>
    <cellStyle name="SAPBEXaggItem 2 2 6 2 3" xfId="2616"/>
    <cellStyle name="SAPBEXaggItem 2 2 6 2 4" xfId="3319"/>
    <cellStyle name="SAPBEXaggItem 2 2 6 2 5" xfId="3924"/>
    <cellStyle name="SAPBEXaggItem 2 2 6 3" xfId="640"/>
    <cellStyle name="SAPBEXaggItem 2 2 6 3 2" xfId="1597"/>
    <cellStyle name="SAPBEXaggItem 2 2 6 3 3" xfId="2359"/>
    <cellStyle name="SAPBEXaggItem 2 2 6 3 4" xfId="3069"/>
    <cellStyle name="SAPBEXaggItem 2 2 6 3 5" xfId="3688"/>
    <cellStyle name="SAPBEXaggItem 2 2 6 4" xfId="1194"/>
    <cellStyle name="SAPBEXaggItem 2 2 6 5" xfId="1961"/>
    <cellStyle name="SAPBEXaggItem 2 2 6 6" xfId="2689"/>
    <cellStyle name="SAPBEXaggItem 2 2 6 7" xfId="3424"/>
    <cellStyle name="SAPBEXaggItem 2 2 7" xfId="326"/>
    <cellStyle name="SAPBEXaggItem 2 2 8" xfId="458"/>
    <cellStyle name="SAPBEXaggItem 2 2 8 2" xfId="1415"/>
    <cellStyle name="SAPBEXaggItem 2 2 8 3" xfId="2177"/>
    <cellStyle name="SAPBEXaggItem 2 2 8 4" xfId="2887"/>
    <cellStyle name="SAPBEXaggItem 2 2 8 5" xfId="3506"/>
    <cellStyle name="SAPBEXaggItem 2 2 9" xfId="1012"/>
    <cellStyle name="SAPBEXaggItem 2 3" xfId="55"/>
    <cellStyle name="SAPBEXaggItem 2 3 10" xfId="995"/>
    <cellStyle name="SAPBEXaggItem 2 3 11" xfId="971"/>
    <cellStyle name="SAPBEXaggItem 2 3 2" xfId="122"/>
    <cellStyle name="SAPBEXaggItem 2 3 2 10" xfId="2830"/>
    <cellStyle name="SAPBEXaggItem 2 3 2 2" xfId="194"/>
    <cellStyle name="SAPBEXaggItem 2 3 2 2 2" xfId="865"/>
    <cellStyle name="SAPBEXaggItem 2 3 2 2 2 2" xfId="1819"/>
    <cellStyle name="SAPBEXaggItem 2 3 2 2 2 3" xfId="2581"/>
    <cellStyle name="SAPBEXaggItem 2 3 2 2 2 4" xfId="3284"/>
    <cellStyle name="SAPBEXaggItem 2 3 2 2 2 5" xfId="3889"/>
    <cellStyle name="SAPBEXaggItem 2 3 2 2 3" xfId="605"/>
    <cellStyle name="SAPBEXaggItem 2 3 2 2 3 2" xfId="1562"/>
    <cellStyle name="SAPBEXaggItem 2 3 2 2 3 3" xfId="2324"/>
    <cellStyle name="SAPBEXaggItem 2 3 2 2 3 4" xfId="3034"/>
    <cellStyle name="SAPBEXaggItem 2 3 2 2 3 5" xfId="3653"/>
    <cellStyle name="SAPBEXaggItem 2 3 2 2 4" xfId="1159"/>
    <cellStyle name="SAPBEXaggItem 2 3 2 2 5" xfId="1926"/>
    <cellStyle name="SAPBEXaggItem 2 3 2 2 6" xfId="2067"/>
    <cellStyle name="SAPBEXaggItem 2 3 2 2 7" xfId="3389"/>
    <cellStyle name="SAPBEXaggItem 2 3 2 3" xfId="249"/>
    <cellStyle name="SAPBEXaggItem 2 3 2 3 2" xfId="920"/>
    <cellStyle name="SAPBEXaggItem 2 3 2 3 2 2" xfId="1874"/>
    <cellStyle name="SAPBEXaggItem 2 3 2 3 2 3" xfId="2636"/>
    <cellStyle name="SAPBEXaggItem 2 3 2 3 2 4" xfId="3339"/>
    <cellStyle name="SAPBEXaggItem 2 3 2 3 2 5" xfId="3944"/>
    <cellStyle name="SAPBEXaggItem 2 3 2 3 3" xfId="660"/>
    <cellStyle name="SAPBEXaggItem 2 3 2 3 3 2" xfId="1617"/>
    <cellStyle name="SAPBEXaggItem 2 3 2 3 3 3" xfId="2379"/>
    <cellStyle name="SAPBEXaggItem 2 3 2 3 3 4" xfId="3089"/>
    <cellStyle name="SAPBEXaggItem 2 3 2 3 3 5" xfId="3708"/>
    <cellStyle name="SAPBEXaggItem 2 3 2 3 4" xfId="1214"/>
    <cellStyle name="SAPBEXaggItem 2 3 2 3 5" xfId="1981"/>
    <cellStyle name="SAPBEXaggItem 2 3 2 3 6" xfId="2709"/>
    <cellStyle name="SAPBEXaggItem 2 3 2 3 7" xfId="3444"/>
    <cellStyle name="SAPBEXaggItem 2 3 2 4" xfId="355"/>
    <cellStyle name="SAPBEXaggItem 2 3 2 5" xfId="533"/>
    <cellStyle name="SAPBEXaggItem 2 3 2 5 2" xfId="1490"/>
    <cellStyle name="SAPBEXaggItem 2 3 2 5 3" xfId="2252"/>
    <cellStyle name="SAPBEXaggItem 2 3 2 5 4" xfId="2962"/>
    <cellStyle name="SAPBEXaggItem 2 3 2 5 5" xfId="3581"/>
    <cellStyle name="SAPBEXaggItem 2 3 2 6" xfId="793"/>
    <cellStyle name="SAPBEXaggItem 2 3 2 6 2" xfId="1747"/>
    <cellStyle name="SAPBEXaggItem 2 3 2 6 3" xfId="2509"/>
    <cellStyle name="SAPBEXaggItem 2 3 2 6 4" xfId="3212"/>
    <cellStyle name="SAPBEXaggItem 2 3 2 6 5" xfId="3817"/>
    <cellStyle name="SAPBEXaggItem 2 3 2 7" xfId="1087"/>
    <cellStyle name="SAPBEXaggItem 2 3 2 8" xfId="1345"/>
    <cellStyle name="SAPBEXaggItem 2 3 2 9" xfId="2117"/>
    <cellStyle name="SAPBEXaggItem 2 3 3" xfId="146"/>
    <cellStyle name="SAPBEXaggItem 2 3 3 10" xfId="2810"/>
    <cellStyle name="SAPBEXaggItem 2 3 3 2" xfId="218"/>
    <cellStyle name="SAPBEXaggItem 2 3 3 2 2" xfId="889"/>
    <cellStyle name="SAPBEXaggItem 2 3 3 2 2 2" xfId="1843"/>
    <cellStyle name="SAPBEXaggItem 2 3 3 2 2 3" xfId="2605"/>
    <cellStyle name="SAPBEXaggItem 2 3 3 2 2 4" xfId="3308"/>
    <cellStyle name="SAPBEXaggItem 2 3 3 2 2 5" xfId="3913"/>
    <cellStyle name="SAPBEXaggItem 2 3 3 2 3" xfId="629"/>
    <cellStyle name="SAPBEXaggItem 2 3 3 2 3 2" xfId="1586"/>
    <cellStyle name="SAPBEXaggItem 2 3 3 2 3 3" xfId="2348"/>
    <cellStyle name="SAPBEXaggItem 2 3 3 2 3 4" xfId="3058"/>
    <cellStyle name="SAPBEXaggItem 2 3 3 2 3 5" xfId="3677"/>
    <cellStyle name="SAPBEXaggItem 2 3 3 2 4" xfId="1183"/>
    <cellStyle name="SAPBEXaggItem 2 3 3 2 5" xfId="1950"/>
    <cellStyle name="SAPBEXaggItem 2 3 3 2 6" xfId="2078"/>
    <cellStyle name="SAPBEXaggItem 2 3 3 2 7" xfId="3413"/>
    <cellStyle name="SAPBEXaggItem 2 3 3 3" xfId="255"/>
    <cellStyle name="SAPBEXaggItem 2 3 3 3 2" xfId="926"/>
    <cellStyle name="SAPBEXaggItem 2 3 3 3 2 2" xfId="1880"/>
    <cellStyle name="SAPBEXaggItem 2 3 3 3 2 3" xfId="2642"/>
    <cellStyle name="SAPBEXaggItem 2 3 3 3 2 4" xfId="3345"/>
    <cellStyle name="SAPBEXaggItem 2 3 3 3 2 5" xfId="3950"/>
    <cellStyle name="SAPBEXaggItem 2 3 3 3 3" xfId="666"/>
    <cellStyle name="SAPBEXaggItem 2 3 3 3 3 2" xfId="1623"/>
    <cellStyle name="SAPBEXaggItem 2 3 3 3 3 3" xfId="2385"/>
    <cellStyle name="SAPBEXaggItem 2 3 3 3 3 4" xfId="3095"/>
    <cellStyle name="SAPBEXaggItem 2 3 3 3 3 5" xfId="3714"/>
    <cellStyle name="SAPBEXaggItem 2 3 3 3 4" xfId="1220"/>
    <cellStyle name="SAPBEXaggItem 2 3 3 3 5" xfId="1987"/>
    <cellStyle name="SAPBEXaggItem 2 3 3 3 6" xfId="2715"/>
    <cellStyle name="SAPBEXaggItem 2 3 3 3 7" xfId="3450"/>
    <cellStyle name="SAPBEXaggItem 2 3 3 4" xfId="356"/>
    <cellStyle name="SAPBEXaggItem 2 3 3 5" xfId="557"/>
    <cellStyle name="SAPBEXaggItem 2 3 3 5 2" xfId="1514"/>
    <cellStyle name="SAPBEXaggItem 2 3 3 5 3" xfId="2276"/>
    <cellStyle name="SAPBEXaggItem 2 3 3 5 4" xfId="2986"/>
    <cellStyle name="SAPBEXaggItem 2 3 3 5 5" xfId="3605"/>
    <cellStyle name="SAPBEXaggItem 2 3 3 6" xfId="817"/>
    <cellStyle name="SAPBEXaggItem 2 3 3 6 2" xfId="1771"/>
    <cellStyle name="SAPBEXaggItem 2 3 3 6 3" xfId="2533"/>
    <cellStyle name="SAPBEXaggItem 2 3 3 6 4" xfId="3236"/>
    <cellStyle name="SAPBEXaggItem 2 3 3 6 5" xfId="3841"/>
    <cellStyle name="SAPBEXaggItem 2 3 3 7" xfId="1111"/>
    <cellStyle name="SAPBEXaggItem 2 3 3 8" xfId="1327"/>
    <cellStyle name="SAPBEXaggItem 2 3 3 9" xfId="2102"/>
    <cellStyle name="SAPBEXaggItem 2 3 4" xfId="98"/>
    <cellStyle name="SAPBEXaggItem 2 3 4 2" xfId="769"/>
    <cellStyle name="SAPBEXaggItem 2 3 4 2 2" xfId="1723"/>
    <cellStyle name="SAPBEXaggItem 2 3 4 2 3" xfId="2485"/>
    <cellStyle name="SAPBEXaggItem 2 3 4 2 4" xfId="3188"/>
    <cellStyle name="SAPBEXaggItem 2 3 4 2 5" xfId="3793"/>
    <cellStyle name="SAPBEXaggItem 2 3 4 3" xfId="509"/>
    <cellStyle name="SAPBEXaggItem 2 3 4 3 2" xfId="1466"/>
    <cellStyle name="SAPBEXaggItem 2 3 4 3 3" xfId="2228"/>
    <cellStyle name="SAPBEXaggItem 2 3 4 3 4" xfId="2938"/>
    <cellStyle name="SAPBEXaggItem 2 3 4 3 5" xfId="3557"/>
    <cellStyle name="SAPBEXaggItem 2 3 4 4" xfId="1063"/>
    <cellStyle name="SAPBEXaggItem 2 3 4 5" xfId="969"/>
    <cellStyle name="SAPBEXaggItem 2 3 4 6" xfId="1273"/>
    <cellStyle name="SAPBEXaggItem 2 3 4 7" xfId="1397"/>
    <cellStyle name="SAPBEXaggItem 2 3 5" xfId="170"/>
    <cellStyle name="SAPBEXaggItem 2 3 5 2" xfId="841"/>
    <cellStyle name="SAPBEXaggItem 2 3 5 2 2" xfId="1795"/>
    <cellStyle name="SAPBEXaggItem 2 3 5 2 3" xfId="2557"/>
    <cellStyle name="SAPBEXaggItem 2 3 5 2 4" xfId="3260"/>
    <cellStyle name="SAPBEXaggItem 2 3 5 2 5" xfId="3865"/>
    <cellStyle name="SAPBEXaggItem 2 3 5 3" xfId="581"/>
    <cellStyle name="SAPBEXaggItem 2 3 5 3 2" xfId="1538"/>
    <cellStyle name="SAPBEXaggItem 2 3 5 3 3" xfId="2300"/>
    <cellStyle name="SAPBEXaggItem 2 3 5 3 4" xfId="3010"/>
    <cellStyle name="SAPBEXaggItem 2 3 5 3 5" xfId="3629"/>
    <cellStyle name="SAPBEXaggItem 2 3 5 4" xfId="1135"/>
    <cellStyle name="SAPBEXaggItem 2 3 5 5" xfId="1302"/>
    <cellStyle name="SAPBEXaggItem 2 3 5 6" xfId="2087"/>
    <cellStyle name="SAPBEXaggItem 2 3 5 7" xfId="2784"/>
    <cellStyle name="SAPBEXaggItem 2 3 6" xfId="268"/>
    <cellStyle name="SAPBEXaggItem 2 3 6 2" xfId="939"/>
    <cellStyle name="SAPBEXaggItem 2 3 6 2 2" xfId="1893"/>
    <cellStyle name="SAPBEXaggItem 2 3 6 2 3" xfId="2655"/>
    <cellStyle name="SAPBEXaggItem 2 3 6 2 4" xfId="3358"/>
    <cellStyle name="SAPBEXaggItem 2 3 6 2 5" xfId="3963"/>
    <cellStyle name="SAPBEXaggItem 2 3 6 3" xfId="679"/>
    <cellStyle name="SAPBEXaggItem 2 3 6 3 2" xfId="1636"/>
    <cellStyle name="SAPBEXaggItem 2 3 6 3 3" xfId="2398"/>
    <cellStyle name="SAPBEXaggItem 2 3 6 3 4" xfId="3108"/>
    <cellStyle name="SAPBEXaggItem 2 3 6 3 5" xfId="3727"/>
    <cellStyle name="SAPBEXaggItem 2 3 6 4" xfId="1233"/>
    <cellStyle name="SAPBEXaggItem 2 3 6 5" xfId="2000"/>
    <cellStyle name="SAPBEXaggItem 2 3 6 6" xfId="2728"/>
    <cellStyle name="SAPBEXaggItem 2 3 6 7" xfId="3463"/>
    <cellStyle name="SAPBEXaggItem 2 3 7" xfId="334"/>
    <cellStyle name="SAPBEXaggItem 2 3 8" xfId="466"/>
    <cellStyle name="SAPBEXaggItem 2 3 8 2" xfId="1423"/>
    <cellStyle name="SAPBEXaggItem 2 3 8 3" xfId="2185"/>
    <cellStyle name="SAPBEXaggItem 2 3 8 4" xfId="2895"/>
    <cellStyle name="SAPBEXaggItem 2 3 8 5" xfId="3514"/>
    <cellStyle name="SAPBEXaggItem 2 3 9" xfId="1020"/>
    <cellStyle name="SAPBEXaggItem 2 4" xfId="106"/>
    <cellStyle name="SAPBEXaggItem 2 4 10" xfId="2843"/>
    <cellStyle name="SAPBEXaggItem 2 4 2" xfId="178"/>
    <cellStyle name="SAPBEXaggItem 2 4 2 2" xfId="849"/>
    <cellStyle name="SAPBEXaggItem 2 4 2 2 2" xfId="1803"/>
    <cellStyle name="SAPBEXaggItem 2 4 2 2 3" xfId="2565"/>
    <cellStyle name="SAPBEXaggItem 2 4 2 2 4" xfId="3268"/>
    <cellStyle name="SAPBEXaggItem 2 4 2 2 5" xfId="3873"/>
    <cellStyle name="SAPBEXaggItem 2 4 2 3" xfId="589"/>
    <cellStyle name="SAPBEXaggItem 2 4 2 3 2" xfId="1546"/>
    <cellStyle name="SAPBEXaggItem 2 4 2 3 3" xfId="2308"/>
    <cellStyle name="SAPBEXaggItem 2 4 2 3 4" xfId="3018"/>
    <cellStyle name="SAPBEXaggItem 2 4 2 3 5" xfId="3637"/>
    <cellStyle name="SAPBEXaggItem 2 4 2 4" xfId="1143"/>
    <cellStyle name="SAPBEXaggItem 2 4 2 5" xfId="1307"/>
    <cellStyle name="SAPBEXaggItem 2 4 2 6" xfId="2081"/>
    <cellStyle name="SAPBEXaggItem 2 4 2 7" xfId="2791"/>
    <cellStyle name="SAPBEXaggItem 2 4 3" xfId="278"/>
    <cellStyle name="SAPBEXaggItem 2 4 3 2" xfId="949"/>
    <cellStyle name="SAPBEXaggItem 2 4 3 2 2" xfId="1903"/>
    <cellStyle name="SAPBEXaggItem 2 4 3 2 3" xfId="2665"/>
    <cellStyle name="SAPBEXaggItem 2 4 3 2 4" xfId="3368"/>
    <cellStyle name="SAPBEXaggItem 2 4 3 2 5" xfId="3973"/>
    <cellStyle name="SAPBEXaggItem 2 4 3 3" xfId="689"/>
    <cellStyle name="SAPBEXaggItem 2 4 3 3 2" xfId="1646"/>
    <cellStyle name="SAPBEXaggItem 2 4 3 3 3" xfId="2408"/>
    <cellStyle name="SAPBEXaggItem 2 4 3 3 4" xfId="3118"/>
    <cellStyle name="SAPBEXaggItem 2 4 3 3 5" xfId="3737"/>
    <cellStyle name="SAPBEXaggItem 2 4 3 4" xfId="1243"/>
    <cellStyle name="SAPBEXaggItem 2 4 3 5" xfId="2010"/>
    <cellStyle name="SAPBEXaggItem 2 4 3 6" xfId="2738"/>
    <cellStyle name="SAPBEXaggItem 2 4 3 7" xfId="3473"/>
    <cellStyle name="SAPBEXaggItem 2 4 4" xfId="357"/>
    <cellStyle name="SAPBEXaggItem 2 4 5" xfId="517"/>
    <cellStyle name="SAPBEXaggItem 2 4 5 2" xfId="1474"/>
    <cellStyle name="SAPBEXaggItem 2 4 5 3" xfId="2236"/>
    <cellStyle name="SAPBEXaggItem 2 4 5 4" xfId="2946"/>
    <cellStyle name="SAPBEXaggItem 2 4 5 5" xfId="3565"/>
    <cellStyle name="SAPBEXaggItem 2 4 6" xfId="777"/>
    <cellStyle name="SAPBEXaggItem 2 4 6 2" xfId="1731"/>
    <cellStyle name="SAPBEXaggItem 2 4 6 3" xfId="2493"/>
    <cellStyle name="SAPBEXaggItem 2 4 6 4" xfId="3196"/>
    <cellStyle name="SAPBEXaggItem 2 4 6 5" xfId="3801"/>
    <cellStyle name="SAPBEXaggItem 2 4 7" xfId="1071"/>
    <cellStyle name="SAPBEXaggItem 2 4 8" xfId="1358"/>
    <cellStyle name="SAPBEXaggItem 2 4 9" xfId="1402"/>
    <cellStyle name="SAPBEXaggItem 2 5" xfId="130"/>
    <cellStyle name="SAPBEXaggItem 2 5 10" xfId="2826"/>
    <cellStyle name="SAPBEXaggItem 2 5 2" xfId="202"/>
    <cellStyle name="SAPBEXaggItem 2 5 2 2" xfId="873"/>
    <cellStyle name="SAPBEXaggItem 2 5 2 2 2" xfId="1827"/>
    <cellStyle name="SAPBEXaggItem 2 5 2 2 3" xfId="2589"/>
    <cellStyle name="SAPBEXaggItem 2 5 2 2 4" xfId="3292"/>
    <cellStyle name="SAPBEXaggItem 2 5 2 2 5" xfId="3897"/>
    <cellStyle name="SAPBEXaggItem 2 5 2 3" xfId="613"/>
    <cellStyle name="SAPBEXaggItem 2 5 2 3 2" xfId="1570"/>
    <cellStyle name="SAPBEXaggItem 2 5 2 3 3" xfId="2332"/>
    <cellStyle name="SAPBEXaggItem 2 5 2 3 4" xfId="3042"/>
    <cellStyle name="SAPBEXaggItem 2 5 2 3 5" xfId="3661"/>
    <cellStyle name="SAPBEXaggItem 2 5 2 4" xfId="1167"/>
    <cellStyle name="SAPBEXaggItem 2 5 2 5" xfId="1934"/>
    <cellStyle name="SAPBEXaggItem 2 5 2 6" xfId="2076"/>
    <cellStyle name="SAPBEXaggItem 2 5 2 7" xfId="3397"/>
    <cellStyle name="SAPBEXaggItem 2 5 3" xfId="64"/>
    <cellStyle name="SAPBEXaggItem 2 5 3 2" xfId="735"/>
    <cellStyle name="SAPBEXaggItem 2 5 3 2 2" xfId="1689"/>
    <cellStyle name="SAPBEXaggItem 2 5 3 2 3" xfId="2451"/>
    <cellStyle name="SAPBEXaggItem 2 5 3 2 4" xfId="3154"/>
    <cellStyle name="SAPBEXaggItem 2 5 3 2 5" xfId="3759"/>
    <cellStyle name="SAPBEXaggItem 2 5 3 3" xfId="475"/>
    <cellStyle name="SAPBEXaggItem 2 5 3 3 2" xfId="1432"/>
    <cellStyle name="SAPBEXaggItem 2 5 3 3 3" xfId="2194"/>
    <cellStyle name="SAPBEXaggItem 2 5 3 3 4" xfId="2904"/>
    <cellStyle name="SAPBEXaggItem 2 5 3 3 5" xfId="3523"/>
    <cellStyle name="SAPBEXaggItem 2 5 3 4" xfId="1029"/>
    <cellStyle name="SAPBEXaggItem 2 5 3 5" xfId="1269"/>
    <cellStyle name="SAPBEXaggItem 2 5 3 6" xfId="1281"/>
    <cellStyle name="SAPBEXaggItem 2 5 3 7" xfId="2764"/>
    <cellStyle name="SAPBEXaggItem 2 5 4" xfId="358"/>
    <cellStyle name="SAPBEXaggItem 2 5 5" xfId="541"/>
    <cellStyle name="SAPBEXaggItem 2 5 5 2" xfId="1498"/>
    <cellStyle name="SAPBEXaggItem 2 5 5 3" xfId="2260"/>
    <cellStyle name="SAPBEXaggItem 2 5 5 4" xfId="2970"/>
    <cellStyle name="SAPBEXaggItem 2 5 5 5" xfId="3589"/>
    <cellStyle name="SAPBEXaggItem 2 5 6" xfId="801"/>
    <cellStyle name="SAPBEXaggItem 2 5 6 2" xfId="1755"/>
    <cellStyle name="SAPBEXaggItem 2 5 6 3" xfId="2517"/>
    <cellStyle name="SAPBEXaggItem 2 5 6 4" xfId="3220"/>
    <cellStyle name="SAPBEXaggItem 2 5 6 5" xfId="3825"/>
    <cellStyle name="SAPBEXaggItem 2 5 7" xfId="1095"/>
    <cellStyle name="SAPBEXaggItem 2 5 8" xfId="1341"/>
    <cellStyle name="SAPBEXaggItem 2 5 9" xfId="1276"/>
    <cellStyle name="SAPBEXaggItem 2 6" xfId="82"/>
    <cellStyle name="SAPBEXaggItem 2 6 2" xfId="753"/>
    <cellStyle name="SAPBEXaggItem 2 6 2 2" xfId="1707"/>
    <cellStyle name="SAPBEXaggItem 2 6 2 3" xfId="2469"/>
    <cellStyle name="SAPBEXaggItem 2 6 2 4" xfId="3172"/>
    <cellStyle name="SAPBEXaggItem 2 6 2 5" xfId="3777"/>
    <cellStyle name="SAPBEXaggItem 2 6 3" xfId="493"/>
    <cellStyle name="SAPBEXaggItem 2 6 3 2" xfId="1450"/>
    <cellStyle name="SAPBEXaggItem 2 6 3 3" xfId="2212"/>
    <cellStyle name="SAPBEXaggItem 2 6 3 4" xfId="2922"/>
    <cellStyle name="SAPBEXaggItem 2 6 3 5" xfId="3541"/>
    <cellStyle name="SAPBEXaggItem 2 6 4" xfId="1047"/>
    <cellStyle name="SAPBEXaggItem 2 6 5" xfId="1383"/>
    <cellStyle name="SAPBEXaggItem 2 6 6" xfId="1382"/>
    <cellStyle name="SAPBEXaggItem 2 6 7" xfId="2862"/>
    <cellStyle name="SAPBEXaggItem 2 7" xfId="154"/>
    <cellStyle name="SAPBEXaggItem 2 7 2" xfId="825"/>
    <cellStyle name="SAPBEXaggItem 2 7 2 2" xfId="1779"/>
    <cellStyle name="SAPBEXaggItem 2 7 2 3" xfId="2541"/>
    <cellStyle name="SAPBEXaggItem 2 7 2 4" xfId="3244"/>
    <cellStyle name="SAPBEXaggItem 2 7 2 5" xfId="3849"/>
    <cellStyle name="SAPBEXaggItem 2 7 3" xfId="565"/>
    <cellStyle name="SAPBEXaggItem 2 7 3 2" xfId="1522"/>
    <cellStyle name="SAPBEXaggItem 2 7 3 3" xfId="2284"/>
    <cellStyle name="SAPBEXaggItem 2 7 3 4" xfId="2994"/>
    <cellStyle name="SAPBEXaggItem 2 7 3 5" xfId="3613"/>
    <cellStyle name="SAPBEXaggItem 2 7 4" xfId="1119"/>
    <cellStyle name="SAPBEXaggItem 2 7 5" xfId="1284"/>
    <cellStyle name="SAPBEXaggItem 2 7 6" xfId="2096"/>
    <cellStyle name="SAPBEXaggItem 2 7 7" xfId="2806"/>
    <cellStyle name="SAPBEXaggItem 2 8" xfId="272"/>
    <cellStyle name="SAPBEXaggItem 2 8 2" xfId="943"/>
    <cellStyle name="SAPBEXaggItem 2 8 2 2" xfId="1897"/>
    <cellStyle name="SAPBEXaggItem 2 8 2 3" xfId="2659"/>
    <cellStyle name="SAPBEXaggItem 2 8 2 4" xfId="3362"/>
    <cellStyle name="SAPBEXaggItem 2 8 2 5" xfId="3967"/>
    <cellStyle name="SAPBEXaggItem 2 8 3" xfId="683"/>
    <cellStyle name="SAPBEXaggItem 2 8 3 2" xfId="1640"/>
    <cellStyle name="SAPBEXaggItem 2 8 3 3" xfId="2402"/>
    <cellStyle name="SAPBEXaggItem 2 8 3 4" xfId="3112"/>
    <cellStyle name="SAPBEXaggItem 2 8 3 5" xfId="3731"/>
    <cellStyle name="SAPBEXaggItem 2 8 4" xfId="1237"/>
    <cellStyle name="SAPBEXaggItem 2 8 5" xfId="2004"/>
    <cellStyle name="SAPBEXaggItem 2 8 6" xfId="2732"/>
    <cellStyle name="SAPBEXaggItem 2 8 7" xfId="3467"/>
    <cellStyle name="SAPBEXaggItem 2 9" xfId="324"/>
    <cellStyle name="SAPBEXaggItem 3" xfId="51"/>
    <cellStyle name="SAPBEXaggItem 3 10" xfId="1016"/>
    <cellStyle name="SAPBEXaggItem 3 11" xfId="2140"/>
    <cellStyle name="SAPBEXaggItem 3 12" xfId="2442"/>
    <cellStyle name="SAPBEXaggItem 3 2" xfId="59"/>
    <cellStyle name="SAPBEXaggItem 3 2 10" xfId="1375"/>
    <cellStyle name="SAPBEXaggItem 3 2 11" xfId="2765"/>
    <cellStyle name="SAPBEXaggItem 3 2 2" xfId="126"/>
    <cellStyle name="SAPBEXaggItem 3 2 2 10" xfId="2829"/>
    <cellStyle name="SAPBEXaggItem 3 2 2 2" xfId="198"/>
    <cellStyle name="SAPBEXaggItem 3 2 2 2 2" xfId="869"/>
    <cellStyle name="SAPBEXaggItem 3 2 2 2 2 2" xfId="1823"/>
    <cellStyle name="SAPBEXaggItem 3 2 2 2 2 3" xfId="2585"/>
    <cellStyle name="SAPBEXaggItem 3 2 2 2 2 4" xfId="3288"/>
    <cellStyle name="SAPBEXaggItem 3 2 2 2 2 5" xfId="3893"/>
    <cellStyle name="SAPBEXaggItem 3 2 2 2 3" xfId="609"/>
    <cellStyle name="SAPBEXaggItem 3 2 2 2 3 2" xfId="1566"/>
    <cellStyle name="SAPBEXaggItem 3 2 2 2 3 3" xfId="2328"/>
    <cellStyle name="SAPBEXaggItem 3 2 2 2 3 4" xfId="3038"/>
    <cellStyle name="SAPBEXaggItem 3 2 2 2 3 5" xfId="3657"/>
    <cellStyle name="SAPBEXaggItem 3 2 2 2 4" xfId="1163"/>
    <cellStyle name="SAPBEXaggItem 3 2 2 2 5" xfId="1930"/>
    <cellStyle name="SAPBEXaggItem 3 2 2 2 6" xfId="2064"/>
    <cellStyle name="SAPBEXaggItem 3 2 2 2 7" xfId="3393"/>
    <cellStyle name="SAPBEXaggItem 3 2 2 3" xfId="277"/>
    <cellStyle name="SAPBEXaggItem 3 2 2 3 2" xfId="948"/>
    <cellStyle name="SAPBEXaggItem 3 2 2 3 2 2" xfId="1902"/>
    <cellStyle name="SAPBEXaggItem 3 2 2 3 2 3" xfId="2664"/>
    <cellStyle name="SAPBEXaggItem 3 2 2 3 2 4" xfId="3367"/>
    <cellStyle name="SAPBEXaggItem 3 2 2 3 2 5" xfId="3972"/>
    <cellStyle name="SAPBEXaggItem 3 2 2 3 3" xfId="688"/>
    <cellStyle name="SAPBEXaggItem 3 2 2 3 3 2" xfId="1645"/>
    <cellStyle name="SAPBEXaggItem 3 2 2 3 3 3" xfId="2407"/>
    <cellStyle name="SAPBEXaggItem 3 2 2 3 3 4" xfId="3117"/>
    <cellStyle name="SAPBEXaggItem 3 2 2 3 3 5" xfId="3736"/>
    <cellStyle name="SAPBEXaggItem 3 2 2 3 4" xfId="1242"/>
    <cellStyle name="SAPBEXaggItem 3 2 2 3 5" xfId="2009"/>
    <cellStyle name="SAPBEXaggItem 3 2 2 3 6" xfId="2737"/>
    <cellStyle name="SAPBEXaggItem 3 2 2 3 7" xfId="3472"/>
    <cellStyle name="SAPBEXaggItem 3 2 2 4" xfId="361"/>
    <cellStyle name="SAPBEXaggItem 3 2 2 5" xfId="537"/>
    <cellStyle name="SAPBEXaggItem 3 2 2 5 2" xfId="1494"/>
    <cellStyle name="SAPBEXaggItem 3 2 2 5 3" xfId="2256"/>
    <cellStyle name="SAPBEXaggItem 3 2 2 5 4" xfId="2966"/>
    <cellStyle name="SAPBEXaggItem 3 2 2 5 5" xfId="3585"/>
    <cellStyle name="SAPBEXaggItem 3 2 2 6" xfId="797"/>
    <cellStyle name="SAPBEXaggItem 3 2 2 6 2" xfId="1751"/>
    <cellStyle name="SAPBEXaggItem 3 2 2 6 3" xfId="2513"/>
    <cellStyle name="SAPBEXaggItem 3 2 2 6 4" xfId="3216"/>
    <cellStyle name="SAPBEXaggItem 3 2 2 6 5" xfId="3821"/>
    <cellStyle name="SAPBEXaggItem 3 2 2 7" xfId="1091"/>
    <cellStyle name="SAPBEXaggItem 3 2 2 8" xfId="1344"/>
    <cellStyle name="SAPBEXaggItem 3 2 2 9" xfId="2114"/>
    <cellStyle name="SAPBEXaggItem 3 2 3" xfId="150"/>
    <cellStyle name="SAPBEXaggItem 3 2 3 10" xfId="2809"/>
    <cellStyle name="SAPBEXaggItem 3 2 3 2" xfId="222"/>
    <cellStyle name="SAPBEXaggItem 3 2 3 2 2" xfId="893"/>
    <cellStyle name="SAPBEXaggItem 3 2 3 2 2 2" xfId="1847"/>
    <cellStyle name="SAPBEXaggItem 3 2 3 2 2 3" xfId="2609"/>
    <cellStyle name="SAPBEXaggItem 3 2 3 2 2 4" xfId="3312"/>
    <cellStyle name="SAPBEXaggItem 3 2 3 2 2 5" xfId="3917"/>
    <cellStyle name="SAPBEXaggItem 3 2 3 2 3" xfId="633"/>
    <cellStyle name="SAPBEXaggItem 3 2 3 2 3 2" xfId="1590"/>
    <cellStyle name="SAPBEXaggItem 3 2 3 2 3 3" xfId="2352"/>
    <cellStyle name="SAPBEXaggItem 3 2 3 2 3 4" xfId="3062"/>
    <cellStyle name="SAPBEXaggItem 3 2 3 2 3 5" xfId="3681"/>
    <cellStyle name="SAPBEXaggItem 3 2 3 2 4" xfId="1187"/>
    <cellStyle name="SAPBEXaggItem 3 2 3 2 5" xfId="1954"/>
    <cellStyle name="SAPBEXaggItem 3 2 3 2 6" xfId="2426"/>
    <cellStyle name="SAPBEXaggItem 3 2 3 2 7" xfId="3417"/>
    <cellStyle name="SAPBEXaggItem 3 2 3 3" xfId="77"/>
    <cellStyle name="SAPBEXaggItem 3 2 3 3 2" xfId="748"/>
    <cellStyle name="SAPBEXaggItem 3 2 3 3 2 2" xfId="1702"/>
    <cellStyle name="SAPBEXaggItem 3 2 3 3 2 3" xfId="2464"/>
    <cellStyle name="SAPBEXaggItem 3 2 3 3 2 4" xfId="3167"/>
    <cellStyle name="SAPBEXaggItem 3 2 3 3 2 5" xfId="3772"/>
    <cellStyle name="SAPBEXaggItem 3 2 3 3 3" xfId="488"/>
    <cellStyle name="SAPBEXaggItem 3 2 3 3 3 2" xfId="1445"/>
    <cellStyle name="SAPBEXaggItem 3 2 3 3 3 3" xfId="2207"/>
    <cellStyle name="SAPBEXaggItem 3 2 3 3 3 4" xfId="2917"/>
    <cellStyle name="SAPBEXaggItem 3 2 3 3 3 5" xfId="3536"/>
    <cellStyle name="SAPBEXaggItem 3 2 3 3 4" xfId="1042"/>
    <cellStyle name="SAPBEXaggItem 3 2 3 3 5" xfId="1268"/>
    <cellStyle name="SAPBEXaggItem 3 2 3 3 6" xfId="2035"/>
    <cellStyle name="SAPBEXaggItem 3 2 3 3 7" xfId="2763"/>
    <cellStyle name="SAPBEXaggItem 3 2 3 4" xfId="362"/>
    <cellStyle name="SAPBEXaggItem 3 2 3 5" xfId="561"/>
    <cellStyle name="SAPBEXaggItem 3 2 3 5 2" xfId="1518"/>
    <cellStyle name="SAPBEXaggItem 3 2 3 5 3" xfId="2280"/>
    <cellStyle name="SAPBEXaggItem 3 2 3 5 4" xfId="2990"/>
    <cellStyle name="SAPBEXaggItem 3 2 3 5 5" xfId="3609"/>
    <cellStyle name="SAPBEXaggItem 3 2 3 6" xfId="821"/>
    <cellStyle name="SAPBEXaggItem 3 2 3 6 2" xfId="1775"/>
    <cellStyle name="SAPBEXaggItem 3 2 3 6 3" xfId="2537"/>
    <cellStyle name="SAPBEXaggItem 3 2 3 6 4" xfId="3240"/>
    <cellStyle name="SAPBEXaggItem 3 2 3 6 5" xfId="3845"/>
    <cellStyle name="SAPBEXaggItem 3 2 3 7" xfId="1115"/>
    <cellStyle name="SAPBEXaggItem 3 2 3 8" xfId="1323"/>
    <cellStyle name="SAPBEXaggItem 3 2 3 9" xfId="2099"/>
    <cellStyle name="SAPBEXaggItem 3 2 4" xfId="102"/>
    <cellStyle name="SAPBEXaggItem 3 2 4 2" xfId="773"/>
    <cellStyle name="SAPBEXaggItem 3 2 4 2 2" xfId="1727"/>
    <cellStyle name="SAPBEXaggItem 3 2 4 2 3" xfId="2489"/>
    <cellStyle name="SAPBEXaggItem 3 2 4 2 4" xfId="3192"/>
    <cellStyle name="SAPBEXaggItem 3 2 4 2 5" xfId="3797"/>
    <cellStyle name="SAPBEXaggItem 3 2 4 3" xfId="513"/>
    <cellStyle name="SAPBEXaggItem 3 2 4 3 2" xfId="1470"/>
    <cellStyle name="SAPBEXaggItem 3 2 4 3 3" xfId="2232"/>
    <cellStyle name="SAPBEXaggItem 3 2 4 3 4" xfId="2942"/>
    <cellStyle name="SAPBEXaggItem 3 2 4 3 5" xfId="3561"/>
    <cellStyle name="SAPBEXaggItem 3 2 4 4" xfId="1067"/>
    <cellStyle name="SAPBEXaggItem 3 2 4 5" xfId="982"/>
    <cellStyle name="SAPBEXaggItem 3 2 4 6" xfId="1283"/>
    <cellStyle name="SAPBEXaggItem 3 2 4 7" xfId="2047"/>
    <cellStyle name="SAPBEXaggItem 3 2 5" xfId="174"/>
    <cellStyle name="SAPBEXaggItem 3 2 5 2" xfId="845"/>
    <cellStyle name="SAPBEXaggItem 3 2 5 2 2" xfId="1799"/>
    <cellStyle name="SAPBEXaggItem 3 2 5 2 3" xfId="2561"/>
    <cellStyle name="SAPBEXaggItem 3 2 5 2 4" xfId="3264"/>
    <cellStyle name="SAPBEXaggItem 3 2 5 2 5" xfId="3869"/>
    <cellStyle name="SAPBEXaggItem 3 2 5 3" xfId="585"/>
    <cellStyle name="SAPBEXaggItem 3 2 5 3 2" xfId="1542"/>
    <cellStyle name="SAPBEXaggItem 3 2 5 3 3" xfId="2304"/>
    <cellStyle name="SAPBEXaggItem 3 2 5 3 4" xfId="3014"/>
    <cellStyle name="SAPBEXaggItem 3 2 5 3 5" xfId="3633"/>
    <cellStyle name="SAPBEXaggItem 3 2 5 4" xfId="1139"/>
    <cellStyle name="SAPBEXaggItem 3 2 5 5" xfId="1304"/>
    <cellStyle name="SAPBEXaggItem 3 2 5 6" xfId="1270"/>
    <cellStyle name="SAPBEXaggItem 3 2 5 7" xfId="2797"/>
    <cellStyle name="SAPBEXaggItem 3 2 6" xfId="250"/>
    <cellStyle name="SAPBEXaggItem 3 2 6 2" xfId="921"/>
    <cellStyle name="SAPBEXaggItem 3 2 6 2 2" xfId="1875"/>
    <cellStyle name="SAPBEXaggItem 3 2 6 2 3" xfId="2637"/>
    <cellStyle name="SAPBEXaggItem 3 2 6 2 4" xfId="3340"/>
    <cellStyle name="SAPBEXaggItem 3 2 6 2 5" xfId="3945"/>
    <cellStyle name="SAPBEXaggItem 3 2 6 3" xfId="661"/>
    <cellStyle name="SAPBEXaggItem 3 2 6 3 2" xfId="1618"/>
    <cellStyle name="SAPBEXaggItem 3 2 6 3 3" xfId="2380"/>
    <cellStyle name="SAPBEXaggItem 3 2 6 3 4" xfId="3090"/>
    <cellStyle name="SAPBEXaggItem 3 2 6 3 5" xfId="3709"/>
    <cellStyle name="SAPBEXaggItem 3 2 6 4" xfId="1215"/>
    <cellStyle name="SAPBEXaggItem 3 2 6 5" xfId="1982"/>
    <cellStyle name="SAPBEXaggItem 3 2 6 6" xfId="2710"/>
    <cellStyle name="SAPBEXaggItem 3 2 6 7" xfId="3445"/>
    <cellStyle name="SAPBEXaggItem 3 2 7" xfId="360"/>
    <cellStyle name="SAPBEXaggItem 3 2 8" xfId="470"/>
    <cellStyle name="SAPBEXaggItem 3 2 8 2" xfId="1427"/>
    <cellStyle name="SAPBEXaggItem 3 2 8 3" xfId="2189"/>
    <cellStyle name="SAPBEXaggItem 3 2 8 4" xfId="2899"/>
    <cellStyle name="SAPBEXaggItem 3 2 8 5" xfId="3518"/>
    <cellStyle name="SAPBEXaggItem 3 2 9" xfId="1024"/>
    <cellStyle name="SAPBEXaggItem 3 3" xfId="118"/>
    <cellStyle name="SAPBEXaggItem 3 3 10" xfId="2835"/>
    <cellStyle name="SAPBEXaggItem 3 3 2" xfId="190"/>
    <cellStyle name="SAPBEXaggItem 3 3 2 2" xfId="861"/>
    <cellStyle name="SAPBEXaggItem 3 3 2 2 2" xfId="1815"/>
    <cellStyle name="SAPBEXaggItem 3 3 2 2 3" xfId="2577"/>
    <cellStyle name="SAPBEXaggItem 3 3 2 2 4" xfId="3280"/>
    <cellStyle name="SAPBEXaggItem 3 3 2 2 5" xfId="3885"/>
    <cellStyle name="SAPBEXaggItem 3 3 2 3" xfId="601"/>
    <cellStyle name="SAPBEXaggItem 3 3 2 3 2" xfId="1558"/>
    <cellStyle name="SAPBEXaggItem 3 3 2 3 3" xfId="2320"/>
    <cellStyle name="SAPBEXaggItem 3 3 2 3 4" xfId="3030"/>
    <cellStyle name="SAPBEXaggItem 3 3 2 3 5" xfId="3649"/>
    <cellStyle name="SAPBEXaggItem 3 3 2 4" xfId="1155"/>
    <cellStyle name="SAPBEXaggItem 3 3 2 5" xfId="975"/>
    <cellStyle name="SAPBEXaggItem 3 3 2 6" xfId="2057"/>
    <cellStyle name="SAPBEXaggItem 3 3 2 7" xfId="3136"/>
    <cellStyle name="SAPBEXaggItem 3 3 3" xfId="267"/>
    <cellStyle name="SAPBEXaggItem 3 3 3 2" xfId="938"/>
    <cellStyle name="SAPBEXaggItem 3 3 3 2 2" xfId="1892"/>
    <cellStyle name="SAPBEXaggItem 3 3 3 2 3" xfId="2654"/>
    <cellStyle name="SAPBEXaggItem 3 3 3 2 4" xfId="3357"/>
    <cellStyle name="SAPBEXaggItem 3 3 3 2 5" xfId="3962"/>
    <cellStyle name="SAPBEXaggItem 3 3 3 3" xfId="678"/>
    <cellStyle name="SAPBEXaggItem 3 3 3 3 2" xfId="1635"/>
    <cellStyle name="SAPBEXaggItem 3 3 3 3 3" xfId="2397"/>
    <cellStyle name="SAPBEXaggItem 3 3 3 3 4" xfId="3107"/>
    <cellStyle name="SAPBEXaggItem 3 3 3 3 5" xfId="3726"/>
    <cellStyle name="SAPBEXaggItem 3 3 3 4" xfId="1232"/>
    <cellStyle name="SAPBEXaggItem 3 3 3 5" xfId="1999"/>
    <cellStyle name="SAPBEXaggItem 3 3 3 6" xfId="2727"/>
    <cellStyle name="SAPBEXaggItem 3 3 3 7" xfId="3462"/>
    <cellStyle name="SAPBEXaggItem 3 3 4" xfId="363"/>
    <cellStyle name="SAPBEXaggItem 3 3 5" xfId="529"/>
    <cellStyle name="SAPBEXaggItem 3 3 5 2" xfId="1486"/>
    <cellStyle name="SAPBEXaggItem 3 3 5 3" xfId="2248"/>
    <cellStyle name="SAPBEXaggItem 3 3 5 4" xfId="2958"/>
    <cellStyle name="SAPBEXaggItem 3 3 5 5" xfId="3577"/>
    <cellStyle name="SAPBEXaggItem 3 3 6" xfId="789"/>
    <cellStyle name="SAPBEXaggItem 3 3 6 2" xfId="1743"/>
    <cellStyle name="SAPBEXaggItem 3 3 6 3" xfId="2505"/>
    <cellStyle name="SAPBEXaggItem 3 3 6 4" xfId="3208"/>
    <cellStyle name="SAPBEXaggItem 3 3 6 5" xfId="3813"/>
    <cellStyle name="SAPBEXaggItem 3 3 7" xfId="1083"/>
    <cellStyle name="SAPBEXaggItem 3 3 8" xfId="1350"/>
    <cellStyle name="SAPBEXaggItem 3 3 9" xfId="1673"/>
    <cellStyle name="SAPBEXaggItem 3 4" xfId="142"/>
    <cellStyle name="SAPBEXaggItem 3 4 10" xfId="2813"/>
    <cellStyle name="SAPBEXaggItem 3 4 2" xfId="214"/>
    <cellStyle name="SAPBEXaggItem 3 4 2 2" xfId="885"/>
    <cellStyle name="SAPBEXaggItem 3 4 2 2 2" xfId="1839"/>
    <cellStyle name="SAPBEXaggItem 3 4 2 2 3" xfId="2601"/>
    <cellStyle name="SAPBEXaggItem 3 4 2 2 4" xfId="3304"/>
    <cellStyle name="SAPBEXaggItem 3 4 2 2 5" xfId="3909"/>
    <cellStyle name="SAPBEXaggItem 3 4 2 3" xfId="625"/>
    <cellStyle name="SAPBEXaggItem 3 4 2 3 2" xfId="1582"/>
    <cellStyle name="SAPBEXaggItem 3 4 2 3 3" xfId="2344"/>
    <cellStyle name="SAPBEXaggItem 3 4 2 3 4" xfId="3054"/>
    <cellStyle name="SAPBEXaggItem 3 4 2 3 5" xfId="3673"/>
    <cellStyle name="SAPBEXaggItem 3 4 2 4" xfId="1179"/>
    <cellStyle name="SAPBEXaggItem 3 4 2 5" xfId="1946"/>
    <cellStyle name="SAPBEXaggItem 3 4 2 6" xfId="2077"/>
    <cellStyle name="SAPBEXaggItem 3 4 2 7" xfId="3409"/>
    <cellStyle name="SAPBEXaggItem 3 4 3" xfId="283"/>
    <cellStyle name="SAPBEXaggItem 3 4 3 2" xfId="954"/>
    <cellStyle name="SAPBEXaggItem 3 4 3 2 2" xfId="1908"/>
    <cellStyle name="SAPBEXaggItem 3 4 3 2 3" xfId="2670"/>
    <cellStyle name="SAPBEXaggItem 3 4 3 2 4" xfId="3373"/>
    <cellStyle name="SAPBEXaggItem 3 4 3 2 5" xfId="3978"/>
    <cellStyle name="SAPBEXaggItem 3 4 3 3" xfId="694"/>
    <cellStyle name="SAPBEXaggItem 3 4 3 3 2" xfId="1651"/>
    <cellStyle name="SAPBEXaggItem 3 4 3 3 3" xfId="2413"/>
    <cellStyle name="SAPBEXaggItem 3 4 3 3 4" xfId="3123"/>
    <cellStyle name="SAPBEXaggItem 3 4 3 3 5" xfId="3742"/>
    <cellStyle name="SAPBEXaggItem 3 4 3 4" xfId="1248"/>
    <cellStyle name="SAPBEXaggItem 3 4 3 5" xfId="2015"/>
    <cellStyle name="SAPBEXaggItem 3 4 3 6" xfId="2743"/>
    <cellStyle name="SAPBEXaggItem 3 4 3 7" xfId="3478"/>
    <cellStyle name="SAPBEXaggItem 3 4 4" xfId="364"/>
    <cellStyle name="SAPBEXaggItem 3 4 5" xfId="553"/>
    <cellStyle name="SAPBEXaggItem 3 4 5 2" xfId="1510"/>
    <cellStyle name="SAPBEXaggItem 3 4 5 3" xfId="2272"/>
    <cellStyle name="SAPBEXaggItem 3 4 5 4" xfId="2982"/>
    <cellStyle name="SAPBEXaggItem 3 4 5 5" xfId="3601"/>
    <cellStyle name="SAPBEXaggItem 3 4 6" xfId="813"/>
    <cellStyle name="SAPBEXaggItem 3 4 6 2" xfId="1767"/>
    <cellStyle name="SAPBEXaggItem 3 4 6 3" xfId="2529"/>
    <cellStyle name="SAPBEXaggItem 3 4 6 4" xfId="3232"/>
    <cellStyle name="SAPBEXaggItem 3 4 6 5" xfId="3837"/>
    <cellStyle name="SAPBEXaggItem 3 4 7" xfId="1107"/>
    <cellStyle name="SAPBEXaggItem 3 4 8" xfId="1328"/>
    <cellStyle name="SAPBEXaggItem 3 4 9" xfId="2105"/>
    <cellStyle name="SAPBEXaggItem 3 5" xfId="94"/>
    <cellStyle name="SAPBEXaggItem 3 5 2" xfId="765"/>
    <cellStyle name="SAPBEXaggItem 3 5 2 2" xfId="1719"/>
    <cellStyle name="SAPBEXaggItem 3 5 2 3" xfId="2481"/>
    <cellStyle name="SAPBEXaggItem 3 5 2 4" xfId="3184"/>
    <cellStyle name="SAPBEXaggItem 3 5 2 5" xfId="3789"/>
    <cellStyle name="SAPBEXaggItem 3 5 3" xfId="505"/>
    <cellStyle name="SAPBEXaggItem 3 5 3 2" xfId="1462"/>
    <cellStyle name="SAPBEXaggItem 3 5 3 3" xfId="2224"/>
    <cellStyle name="SAPBEXaggItem 3 5 3 4" xfId="2934"/>
    <cellStyle name="SAPBEXaggItem 3 5 3 5" xfId="3553"/>
    <cellStyle name="SAPBEXaggItem 3 5 4" xfId="1059"/>
    <cellStyle name="SAPBEXaggItem 3 5 5" xfId="1001"/>
    <cellStyle name="SAPBEXaggItem 3 5 6" xfId="2166"/>
    <cellStyle name="SAPBEXaggItem 3 5 7" xfId="2160"/>
    <cellStyle name="SAPBEXaggItem 3 6" xfId="166"/>
    <cellStyle name="SAPBEXaggItem 3 6 2" xfId="837"/>
    <cellStyle name="SAPBEXaggItem 3 6 2 2" xfId="1791"/>
    <cellStyle name="SAPBEXaggItem 3 6 2 3" xfId="2553"/>
    <cellStyle name="SAPBEXaggItem 3 6 2 4" xfId="3256"/>
    <cellStyle name="SAPBEXaggItem 3 6 2 5" xfId="3861"/>
    <cellStyle name="SAPBEXaggItem 3 6 3" xfId="577"/>
    <cellStyle name="SAPBEXaggItem 3 6 3 2" xfId="1534"/>
    <cellStyle name="SAPBEXaggItem 3 6 3 3" xfId="2296"/>
    <cellStyle name="SAPBEXaggItem 3 6 3 4" xfId="3006"/>
    <cellStyle name="SAPBEXaggItem 3 6 3 5" xfId="3625"/>
    <cellStyle name="SAPBEXaggItem 3 6 4" xfId="1131"/>
    <cellStyle name="SAPBEXaggItem 3 6 5" xfId="1285"/>
    <cellStyle name="SAPBEXaggItem 3 6 6" xfId="2090"/>
    <cellStyle name="SAPBEXaggItem 3 6 7" xfId="2783"/>
    <cellStyle name="SAPBEXaggItem 3 7" xfId="232"/>
    <cellStyle name="SAPBEXaggItem 3 7 2" xfId="903"/>
    <cellStyle name="SAPBEXaggItem 3 7 2 2" xfId="1857"/>
    <cellStyle name="SAPBEXaggItem 3 7 2 3" xfId="2619"/>
    <cellStyle name="SAPBEXaggItem 3 7 2 4" xfId="3322"/>
    <cellStyle name="SAPBEXaggItem 3 7 2 5" xfId="3927"/>
    <cellStyle name="SAPBEXaggItem 3 7 3" xfId="643"/>
    <cellStyle name="SAPBEXaggItem 3 7 3 2" xfId="1600"/>
    <cellStyle name="SAPBEXaggItem 3 7 3 3" xfId="2362"/>
    <cellStyle name="SAPBEXaggItem 3 7 3 4" xfId="3072"/>
    <cellStyle name="SAPBEXaggItem 3 7 3 5" xfId="3691"/>
    <cellStyle name="SAPBEXaggItem 3 7 4" xfId="1197"/>
    <cellStyle name="SAPBEXaggItem 3 7 5" xfId="1964"/>
    <cellStyle name="SAPBEXaggItem 3 7 6" xfId="2692"/>
    <cellStyle name="SAPBEXaggItem 3 7 7" xfId="3427"/>
    <cellStyle name="SAPBEXaggItem 3 8" xfId="359"/>
    <cellStyle name="SAPBEXaggItem 3 9" xfId="462"/>
    <cellStyle name="SAPBEXaggItem 3 9 2" xfId="1419"/>
    <cellStyle name="SAPBEXaggItem 3 9 3" xfId="2181"/>
    <cellStyle name="SAPBEXaggItem 3 9 4" xfId="2891"/>
    <cellStyle name="SAPBEXaggItem 3 9 5" xfId="3510"/>
    <cellStyle name="SAPBEXaggItem 4" xfId="43"/>
    <cellStyle name="SAPBEXaggItem 4 10" xfId="2043"/>
    <cellStyle name="SAPBEXaggItem 4 11" xfId="3147"/>
    <cellStyle name="SAPBEXaggItem 4 2" xfId="110"/>
    <cellStyle name="SAPBEXaggItem 4 2 10" xfId="2846"/>
    <cellStyle name="SAPBEXaggItem 4 2 2" xfId="182"/>
    <cellStyle name="SAPBEXaggItem 4 2 2 2" xfId="853"/>
    <cellStyle name="SAPBEXaggItem 4 2 2 2 2" xfId="1807"/>
    <cellStyle name="SAPBEXaggItem 4 2 2 2 3" xfId="2569"/>
    <cellStyle name="SAPBEXaggItem 4 2 2 2 4" xfId="3272"/>
    <cellStyle name="SAPBEXaggItem 4 2 2 2 5" xfId="3877"/>
    <cellStyle name="SAPBEXaggItem 4 2 2 3" xfId="593"/>
    <cellStyle name="SAPBEXaggItem 4 2 2 3 2" xfId="1550"/>
    <cellStyle name="SAPBEXaggItem 4 2 2 3 3" xfId="2312"/>
    <cellStyle name="SAPBEXaggItem 4 2 2 3 4" xfId="3022"/>
    <cellStyle name="SAPBEXaggItem 4 2 2 3 5" xfId="3641"/>
    <cellStyle name="SAPBEXaggItem 4 2 2 4" xfId="1147"/>
    <cellStyle name="SAPBEXaggItem 4 2 2 5" xfId="1313"/>
    <cellStyle name="SAPBEXaggItem 4 2 2 6" xfId="1000"/>
    <cellStyle name="SAPBEXaggItem 4 2 2 7" xfId="2795"/>
    <cellStyle name="SAPBEXaggItem 4 2 3" xfId="72"/>
    <cellStyle name="SAPBEXaggItem 4 2 3 2" xfId="743"/>
    <cellStyle name="SAPBEXaggItem 4 2 3 2 2" xfId="1697"/>
    <cellStyle name="SAPBEXaggItem 4 2 3 2 3" xfId="2459"/>
    <cellStyle name="SAPBEXaggItem 4 2 3 2 4" xfId="3162"/>
    <cellStyle name="SAPBEXaggItem 4 2 3 2 5" xfId="3767"/>
    <cellStyle name="SAPBEXaggItem 4 2 3 3" xfId="483"/>
    <cellStyle name="SAPBEXaggItem 4 2 3 3 2" xfId="1440"/>
    <cellStyle name="SAPBEXaggItem 4 2 3 3 3" xfId="2202"/>
    <cellStyle name="SAPBEXaggItem 4 2 3 3 4" xfId="2912"/>
    <cellStyle name="SAPBEXaggItem 4 2 3 3 5" xfId="3531"/>
    <cellStyle name="SAPBEXaggItem 4 2 3 4" xfId="1037"/>
    <cellStyle name="SAPBEXaggItem 4 2 3 5" xfId="1669"/>
    <cellStyle name="SAPBEXaggItem 4 2 3 6" xfId="2422"/>
    <cellStyle name="SAPBEXaggItem 4 2 3 7" xfId="3141"/>
    <cellStyle name="SAPBEXaggItem 4 2 4" xfId="366"/>
    <cellStyle name="SAPBEXaggItem 4 2 5" xfId="521"/>
    <cellStyle name="SAPBEXaggItem 4 2 5 2" xfId="1478"/>
    <cellStyle name="SAPBEXaggItem 4 2 5 3" xfId="2240"/>
    <cellStyle name="SAPBEXaggItem 4 2 5 4" xfId="2950"/>
    <cellStyle name="SAPBEXaggItem 4 2 5 5" xfId="3569"/>
    <cellStyle name="SAPBEXaggItem 4 2 6" xfId="781"/>
    <cellStyle name="SAPBEXaggItem 4 2 6 2" xfId="1735"/>
    <cellStyle name="SAPBEXaggItem 4 2 6 3" xfId="2497"/>
    <cellStyle name="SAPBEXaggItem 4 2 6 4" xfId="3200"/>
    <cellStyle name="SAPBEXaggItem 4 2 6 5" xfId="3805"/>
    <cellStyle name="SAPBEXaggItem 4 2 7" xfId="1075"/>
    <cellStyle name="SAPBEXaggItem 4 2 8" xfId="1361"/>
    <cellStyle name="SAPBEXaggItem 4 2 9" xfId="1275"/>
    <cellStyle name="SAPBEXaggItem 4 3" xfId="134"/>
    <cellStyle name="SAPBEXaggItem 4 3 10" xfId="2819"/>
    <cellStyle name="SAPBEXaggItem 4 3 2" xfId="206"/>
    <cellStyle name="SAPBEXaggItem 4 3 2 2" xfId="877"/>
    <cellStyle name="SAPBEXaggItem 4 3 2 2 2" xfId="1831"/>
    <cellStyle name="SAPBEXaggItem 4 3 2 2 3" xfId="2593"/>
    <cellStyle name="SAPBEXaggItem 4 3 2 2 4" xfId="3296"/>
    <cellStyle name="SAPBEXaggItem 4 3 2 2 5" xfId="3901"/>
    <cellStyle name="SAPBEXaggItem 4 3 2 3" xfId="617"/>
    <cellStyle name="SAPBEXaggItem 4 3 2 3 2" xfId="1574"/>
    <cellStyle name="SAPBEXaggItem 4 3 2 3 3" xfId="2336"/>
    <cellStyle name="SAPBEXaggItem 4 3 2 3 4" xfId="3046"/>
    <cellStyle name="SAPBEXaggItem 4 3 2 3 5" xfId="3665"/>
    <cellStyle name="SAPBEXaggItem 4 3 2 4" xfId="1171"/>
    <cellStyle name="SAPBEXaggItem 4 3 2 5" xfId="1938"/>
    <cellStyle name="SAPBEXaggItem 4 3 2 6" xfId="2070"/>
    <cellStyle name="SAPBEXaggItem 4 3 2 7" xfId="3401"/>
    <cellStyle name="SAPBEXaggItem 4 3 3" xfId="280"/>
    <cellStyle name="SAPBEXaggItem 4 3 3 2" xfId="951"/>
    <cellStyle name="SAPBEXaggItem 4 3 3 2 2" xfId="1905"/>
    <cellStyle name="SAPBEXaggItem 4 3 3 2 3" xfId="2667"/>
    <cellStyle name="SAPBEXaggItem 4 3 3 2 4" xfId="3370"/>
    <cellStyle name="SAPBEXaggItem 4 3 3 2 5" xfId="3975"/>
    <cellStyle name="SAPBEXaggItem 4 3 3 3" xfId="691"/>
    <cellStyle name="SAPBEXaggItem 4 3 3 3 2" xfId="1648"/>
    <cellStyle name="SAPBEXaggItem 4 3 3 3 3" xfId="2410"/>
    <cellStyle name="SAPBEXaggItem 4 3 3 3 4" xfId="3120"/>
    <cellStyle name="SAPBEXaggItem 4 3 3 3 5" xfId="3739"/>
    <cellStyle name="SAPBEXaggItem 4 3 3 4" xfId="1245"/>
    <cellStyle name="SAPBEXaggItem 4 3 3 5" xfId="2012"/>
    <cellStyle name="SAPBEXaggItem 4 3 3 6" xfId="2740"/>
    <cellStyle name="SAPBEXaggItem 4 3 3 7" xfId="3475"/>
    <cellStyle name="SAPBEXaggItem 4 3 4" xfId="367"/>
    <cellStyle name="SAPBEXaggItem 4 3 5" xfId="545"/>
    <cellStyle name="SAPBEXaggItem 4 3 5 2" xfId="1502"/>
    <cellStyle name="SAPBEXaggItem 4 3 5 3" xfId="2264"/>
    <cellStyle name="SAPBEXaggItem 4 3 5 4" xfId="2974"/>
    <cellStyle name="SAPBEXaggItem 4 3 5 5" xfId="3593"/>
    <cellStyle name="SAPBEXaggItem 4 3 6" xfId="805"/>
    <cellStyle name="SAPBEXaggItem 4 3 6 2" xfId="1759"/>
    <cellStyle name="SAPBEXaggItem 4 3 6 3" xfId="2521"/>
    <cellStyle name="SAPBEXaggItem 4 3 6 4" xfId="3224"/>
    <cellStyle name="SAPBEXaggItem 4 3 6 5" xfId="3829"/>
    <cellStyle name="SAPBEXaggItem 4 3 7" xfId="1099"/>
    <cellStyle name="SAPBEXaggItem 4 3 8" xfId="1334"/>
    <cellStyle name="SAPBEXaggItem 4 3 9" xfId="2111"/>
    <cellStyle name="SAPBEXaggItem 4 4" xfId="86"/>
    <cellStyle name="SAPBEXaggItem 4 4 2" xfId="757"/>
    <cellStyle name="SAPBEXaggItem 4 4 2 2" xfId="1711"/>
    <cellStyle name="SAPBEXaggItem 4 4 2 3" xfId="2473"/>
    <cellStyle name="SAPBEXaggItem 4 4 2 4" xfId="3176"/>
    <cellStyle name="SAPBEXaggItem 4 4 2 5" xfId="3781"/>
    <cellStyle name="SAPBEXaggItem 4 4 3" xfId="497"/>
    <cellStyle name="SAPBEXaggItem 4 4 3 2" xfId="1454"/>
    <cellStyle name="SAPBEXaggItem 4 4 3 3" xfId="2216"/>
    <cellStyle name="SAPBEXaggItem 4 4 3 4" xfId="2926"/>
    <cellStyle name="SAPBEXaggItem 4 4 3 5" xfId="3545"/>
    <cellStyle name="SAPBEXaggItem 4 4 4" xfId="1051"/>
    <cellStyle name="SAPBEXaggItem 4 4 5" xfId="1384"/>
    <cellStyle name="SAPBEXaggItem 4 4 6" xfId="2146"/>
    <cellStyle name="SAPBEXaggItem 4 4 7" xfId="2863"/>
    <cellStyle name="SAPBEXaggItem 4 5" xfId="158"/>
    <cellStyle name="SAPBEXaggItem 4 5 2" xfId="829"/>
    <cellStyle name="SAPBEXaggItem 4 5 2 2" xfId="1783"/>
    <cellStyle name="SAPBEXaggItem 4 5 2 3" xfId="2545"/>
    <cellStyle name="SAPBEXaggItem 4 5 2 4" xfId="3248"/>
    <cellStyle name="SAPBEXaggItem 4 5 2 5" xfId="3853"/>
    <cellStyle name="SAPBEXaggItem 4 5 3" xfId="569"/>
    <cellStyle name="SAPBEXaggItem 4 5 3 2" xfId="1526"/>
    <cellStyle name="SAPBEXaggItem 4 5 3 3" xfId="2288"/>
    <cellStyle name="SAPBEXaggItem 4 5 3 4" xfId="2998"/>
    <cellStyle name="SAPBEXaggItem 4 5 3 5" xfId="3617"/>
    <cellStyle name="SAPBEXaggItem 4 5 4" xfId="1123"/>
    <cellStyle name="SAPBEXaggItem 4 5 5" xfId="1316"/>
    <cellStyle name="SAPBEXaggItem 4 5 6" xfId="1282"/>
    <cellStyle name="SAPBEXaggItem 4 5 7" xfId="2779"/>
    <cellStyle name="SAPBEXaggItem 4 6" xfId="244"/>
    <cellStyle name="SAPBEXaggItem 4 6 2" xfId="915"/>
    <cellStyle name="SAPBEXaggItem 4 6 2 2" xfId="1869"/>
    <cellStyle name="SAPBEXaggItem 4 6 2 3" xfId="2631"/>
    <cellStyle name="SAPBEXaggItem 4 6 2 4" xfId="3334"/>
    <cellStyle name="SAPBEXaggItem 4 6 2 5" xfId="3939"/>
    <cellStyle name="SAPBEXaggItem 4 6 3" xfId="655"/>
    <cellStyle name="SAPBEXaggItem 4 6 3 2" xfId="1612"/>
    <cellStyle name="SAPBEXaggItem 4 6 3 3" xfId="2374"/>
    <cellStyle name="SAPBEXaggItem 4 6 3 4" xfId="3084"/>
    <cellStyle name="SAPBEXaggItem 4 6 3 5" xfId="3703"/>
    <cellStyle name="SAPBEXaggItem 4 6 4" xfId="1209"/>
    <cellStyle name="SAPBEXaggItem 4 6 5" xfId="1976"/>
    <cellStyle name="SAPBEXaggItem 4 6 6" xfId="2704"/>
    <cellStyle name="SAPBEXaggItem 4 6 7" xfId="3439"/>
    <cellStyle name="SAPBEXaggItem 4 7" xfId="365"/>
    <cellStyle name="SAPBEXaggItem 4 8" xfId="454"/>
    <cellStyle name="SAPBEXaggItem 4 8 2" xfId="1411"/>
    <cellStyle name="SAPBEXaggItem 4 8 3" xfId="2173"/>
    <cellStyle name="SAPBEXaggItem 4 8 4" xfId="2883"/>
    <cellStyle name="SAPBEXaggItem 4 8 5" xfId="3502"/>
    <cellStyle name="SAPBEXaggItem 4 9" xfId="1008"/>
    <cellStyle name="SAPBEXaggItem 5" xfId="67"/>
    <cellStyle name="SAPBEXaggItem 5 2" xfId="738"/>
    <cellStyle name="SAPBEXaggItem 5 2 2" xfId="1692"/>
    <cellStyle name="SAPBEXaggItem 5 2 3" xfId="2454"/>
    <cellStyle name="SAPBEXaggItem 5 2 4" xfId="3157"/>
    <cellStyle name="SAPBEXaggItem 5 2 5" xfId="3762"/>
    <cellStyle name="SAPBEXaggItem 5 3" xfId="478"/>
    <cellStyle name="SAPBEXaggItem 5 3 2" xfId="1435"/>
    <cellStyle name="SAPBEXaggItem 5 3 3" xfId="2197"/>
    <cellStyle name="SAPBEXaggItem 5 3 4" xfId="2907"/>
    <cellStyle name="SAPBEXaggItem 5 3 5" xfId="3526"/>
    <cellStyle name="SAPBEXaggItem 5 4" xfId="1032"/>
    <cellStyle name="SAPBEXaggItem 5 5" xfId="1370"/>
    <cellStyle name="SAPBEXaggItem 5 6" xfId="2433"/>
    <cellStyle name="SAPBEXaggItem 5 7" xfId="2855"/>
    <cellStyle name="SAPBEXaggItem 6" xfId="63"/>
    <cellStyle name="SAPBEXaggItem 6 2" xfId="734"/>
    <cellStyle name="SAPBEXaggItem 6 2 2" xfId="1688"/>
    <cellStyle name="SAPBEXaggItem 6 2 3" xfId="2450"/>
    <cellStyle name="SAPBEXaggItem 6 2 4" xfId="3153"/>
    <cellStyle name="SAPBEXaggItem 6 2 5" xfId="3758"/>
    <cellStyle name="SAPBEXaggItem 6 3" xfId="474"/>
    <cellStyle name="SAPBEXaggItem 6 3 2" xfId="1431"/>
    <cellStyle name="SAPBEXaggItem 6 3 3" xfId="2193"/>
    <cellStyle name="SAPBEXaggItem 6 3 4" xfId="2903"/>
    <cellStyle name="SAPBEXaggItem 6 3 5" xfId="3522"/>
    <cellStyle name="SAPBEXaggItem 6 4" xfId="1028"/>
    <cellStyle name="SAPBEXaggItem 6 5" xfId="1671"/>
    <cellStyle name="SAPBEXaggItem 6 6" xfId="2038"/>
    <cellStyle name="SAPBEXaggItem 6 7" xfId="3143"/>
    <cellStyle name="SAPBEXaggItem 7" xfId="68"/>
    <cellStyle name="SAPBEXaggItem 7 2" xfId="739"/>
    <cellStyle name="SAPBEXaggItem 7 2 2" xfId="1693"/>
    <cellStyle name="SAPBEXaggItem 7 2 3" xfId="2455"/>
    <cellStyle name="SAPBEXaggItem 7 2 4" xfId="3158"/>
    <cellStyle name="SAPBEXaggItem 7 2 5" xfId="3763"/>
    <cellStyle name="SAPBEXaggItem 7 3" xfId="479"/>
    <cellStyle name="SAPBEXaggItem 7 3 2" xfId="1436"/>
    <cellStyle name="SAPBEXaggItem 7 3 3" xfId="2198"/>
    <cellStyle name="SAPBEXaggItem 7 3 4" xfId="2908"/>
    <cellStyle name="SAPBEXaggItem 7 3 5" xfId="3527"/>
    <cellStyle name="SAPBEXaggItem 7 4" xfId="1033"/>
    <cellStyle name="SAPBEXaggItem 7 5" xfId="1660"/>
    <cellStyle name="SAPBEXaggItem 7 6" xfId="2037"/>
    <cellStyle name="SAPBEXaggItem 7 7" xfId="3132"/>
    <cellStyle name="SAPBEXaggItem 8" xfId="300"/>
    <cellStyle name="SAPBEXaggItem 8 2" xfId="963"/>
    <cellStyle name="SAPBEXaggItem 8 2 2" xfId="1917"/>
    <cellStyle name="SAPBEXaggItem 8 2 3" xfId="2679"/>
    <cellStyle name="SAPBEXaggItem 8 2 4" xfId="3382"/>
    <cellStyle name="SAPBEXaggItem 8 2 5" xfId="3987"/>
    <cellStyle name="SAPBEXaggItem 8 3" xfId="709"/>
    <cellStyle name="SAPBEXaggItem 8 3 2" xfId="1665"/>
    <cellStyle name="SAPBEXaggItem 8 3 3" xfId="2427"/>
    <cellStyle name="SAPBEXaggItem 8 3 4" xfId="3137"/>
    <cellStyle name="SAPBEXaggItem 8 3 5" xfId="3751"/>
    <cellStyle name="SAPBEXaggItem 8 4" xfId="1263"/>
    <cellStyle name="SAPBEXaggItem 8 5" xfId="2031"/>
    <cellStyle name="SAPBEXaggItem 8 6" xfId="2758"/>
    <cellStyle name="SAPBEXaggItem 8 7" xfId="3487"/>
    <cellStyle name="SAPBEXaggItem 9" xfId="335"/>
    <cellStyle name="SAPBEXaggItem 9 2" xfId="967"/>
    <cellStyle name="SAPBEXaggItem 9 2 2" xfId="1921"/>
    <cellStyle name="SAPBEXaggItem 9 2 3" xfId="2683"/>
    <cellStyle name="SAPBEXaggItem 9 2 4" xfId="3386"/>
    <cellStyle name="SAPBEXaggItem 9 2 5" xfId="3991"/>
    <cellStyle name="SAPBEXaggItem 9 3" xfId="731"/>
    <cellStyle name="SAPBEXaggItem 9 3 2" xfId="1685"/>
    <cellStyle name="SAPBEXaggItem 9 3 3" xfId="2447"/>
    <cellStyle name="SAPBEXaggItem 9 3 4" xfId="3150"/>
    <cellStyle name="SAPBEXaggItem 9 3 5" xfId="3755"/>
    <cellStyle name="SAPBEXaggItem 9 4" xfId="1295"/>
    <cellStyle name="SAPBEXaggItem 9 5" xfId="2059"/>
    <cellStyle name="SAPBEXaggItem 9 6" xfId="2780"/>
    <cellStyle name="SAPBEXaggItem 9 7" xfId="3491"/>
    <cellStyle name="SAPBEXchaText" xfId="10"/>
    <cellStyle name="SAPBEXchaText 2" xfId="302"/>
    <cellStyle name="SAPBEXchaText 2 2" xfId="711"/>
    <cellStyle name="SAPBEXchaText 2 2 2" xfId="1667"/>
    <cellStyle name="SAPBEXchaText 3" xfId="368"/>
    <cellStyle name="SAPBEXchaText 4" xfId="429"/>
    <cellStyle name="SAPBEXstdData" xfId="11"/>
    <cellStyle name="SAPBEXstdData 10" xfId="369"/>
    <cellStyle name="SAPBEXstdData 11" xfId="430"/>
    <cellStyle name="SAPBEXstdData 11 2" xfId="1389"/>
    <cellStyle name="SAPBEXstdData 11 3" xfId="2152"/>
    <cellStyle name="SAPBEXstdData 11 4" xfId="2867"/>
    <cellStyle name="SAPBEXstdData 11 5" xfId="3495"/>
    <cellStyle name="SAPBEXstdData 12" xfId="980"/>
    <cellStyle name="SAPBEXstdData 13" xfId="2044"/>
    <cellStyle name="SAPBEXstdData 2" xfId="39"/>
    <cellStyle name="SAPBEXstdData 2 10" xfId="450"/>
    <cellStyle name="SAPBEXstdData 2 10 2" xfId="1407"/>
    <cellStyle name="SAPBEXstdData 2 10 3" xfId="2169"/>
    <cellStyle name="SAPBEXstdData 2 10 4" xfId="2879"/>
    <cellStyle name="SAPBEXstdData 2 10 5" xfId="3499"/>
    <cellStyle name="SAPBEXstdData 2 11" xfId="1004"/>
    <cellStyle name="SAPBEXstdData 2 12" xfId="2040"/>
    <cellStyle name="SAPBEXstdData 2 2" xfId="48"/>
    <cellStyle name="SAPBEXstdData 2 2 10" xfId="2042"/>
    <cellStyle name="SAPBEXstdData 2 2 11" xfId="3146"/>
    <cellStyle name="SAPBEXstdData 2 2 2" xfId="115"/>
    <cellStyle name="SAPBEXstdData 2 2 2 10" xfId="2838"/>
    <cellStyle name="SAPBEXstdData 2 2 2 2" xfId="187"/>
    <cellStyle name="SAPBEXstdData 2 2 2 2 2" xfId="858"/>
    <cellStyle name="SAPBEXstdData 2 2 2 2 2 2" xfId="1812"/>
    <cellStyle name="SAPBEXstdData 2 2 2 2 2 3" xfId="2574"/>
    <cellStyle name="SAPBEXstdData 2 2 2 2 2 4" xfId="3277"/>
    <cellStyle name="SAPBEXstdData 2 2 2 2 2 5" xfId="3882"/>
    <cellStyle name="SAPBEXstdData 2 2 2 2 3" xfId="598"/>
    <cellStyle name="SAPBEXstdData 2 2 2 2 3 2" xfId="1555"/>
    <cellStyle name="SAPBEXstdData 2 2 2 2 3 3" xfId="2317"/>
    <cellStyle name="SAPBEXstdData 2 2 2 2 3 4" xfId="3027"/>
    <cellStyle name="SAPBEXstdData 2 2 2 2 3 5" xfId="3646"/>
    <cellStyle name="SAPBEXstdData 2 2 2 2 4" xfId="1152"/>
    <cellStyle name="SAPBEXstdData 2 2 2 2 5" xfId="1006"/>
    <cellStyle name="SAPBEXstdData 2 2 2 2 6" xfId="1378"/>
    <cellStyle name="SAPBEXstdData 2 2 2 2 7" xfId="3133"/>
    <cellStyle name="SAPBEXstdData 2 2 2 3" xfId="281"/>
    <cellStyle name="SAPBEXstdData 2 2 2 3 2" xfId="952"/>
    <cellStyle name="SAPBEXstdData 2 2 2 3 2 2" xfId="1906"/>
    <cellStyle name="SAPBEXstdData 2 2 2 3 2 3" xfId="2668"/>
    <cellStyle name="SAPBEXstdData 2 2 2 3 2 4" xfId="3371"/>
    <cellStyle name="SAPBEXstdData 2 2 2 3 2 5" xfId="3976"/>
    <cellStyle name="SAPBEXstdData 2 2 2 3 3" xfId="692"/>
    <cellStyle name="SAPBEXstdData 2 2 2 3 3 2" xfId="1649"/>
    <cellStyle name="SAPBEXstdData 2 2 2 3 3 3" xfId="2411"/>
    <cellStyle name="SAPBEXstdData 2 2 2 3 3 4" xfId="3121"/>
    <cellStyle name="SAPBEXstdData 2 2 2 3 3 5" xfId="3740"/>
    <cellStyle name="SAPBEXstdData 2 2 2 3 4" xfId="1246"/>
    <cellStyle name="SAPBEXstdData 2 2 2 3 5" xfId="2013"/>
    <cellStyle name="SAPBEXstdData 2 2 2 3 6" xfId="2741"/>
    <cellStyle name="SAPBEXstdData 2 2 2 3 7" xfId="3476"/>
    <cellStyle name="SAPBEXstdData 2 2 2 4" xfId="372"/>
    <cellStyle name="SAPBEXstdData 2 2 2 5" xfId="526"/>
    <cellStyle name="SAPBEXstdData 2 2 2 5 2" xfId="1483"/>
    <cellStyle name="SAPBEXstdData 2 2 2 5 3" xfId="2245"/>
    <cellStyle name="SAPBEXstdData 2 2 2 5 4" xfId="2955"/>
    <cellStyle name="SAPBEXstdData 2 2 2 5 5" xfId="3574"/>
    <cellStyle name="SAPBEXstdData 2 2 2 6" xfId="786"/>
    <cellStyle name="SAPBEXstdData 2 2 2 6 2" xfId="1740"/>
    <cellStyle name="SAPBEXstdData 2 2 2 6 3" xfId="2502"/>
    <cellStyle name="SAPBEXstdData 2 2 2 6 4" xfId="3205"/>
    <cellStyle name="SAPBEXstdData 2 2 2 6 5" xfId="3810"/>
    <cellStyle name="SAPBEXstdData 2 2 2 7" xfId="1080"/>
    <cellStyle name="SAPBEXstdData 2 2 2 8" xfId="1353"/>
    <cellStyle name="SAPBEXstdData 2 2 2 9" xfId="2125"/>
    <cellStyle name="SAPBEXstdData 2 2 3" xfId="139"/>
    <cellStyle name="SAPBEXstdData 2 2 3 10" xfId="2817"/>
    <cellStyle name="SAPBEXstdData 2 2 3 2" xfId="211"/>
    <cellStyle name="SAPBEXstdData 2 2 3 2 2" xfId="882"/>
    <cellStyle name="SAPBEXstdData 2 2 3 2 2 2" xfId="1836"/>
    <cellStyle name="SAPBEXstdData 2 2 3 2 2 3" xfId="2598"/>
    <cellStyle name="SAPBEXstdData 2 2 3 2 2 4" xfId="3301"/>
    <cellStyle name="SAPBEXstdData 2 2 3 2 2 5" xfId="3906"/>
    <cellStyle name="SAPBEXstdData 2 2 3 2 3" xfId="622"/>
    <cellStyle name="SAPBEXstdData 2 2 3 2 3 2" xfId="1579"/>
    <cellStyle name="SAPBEXstdData 2 2 3 2 3 3" xfId="2341"/>
    <cellStyle name="SAPBEXstdData 2 2 3 2 3 4" xfId="3051"/>
    <cellStyle name="SAPBEXstdData 2 2 3 2 3 5" xfId="3670"/>
    <cellStyle name="SAPBEXstdData 2 2 3 2 4" xfId="1176"/>
    <cellStyle name="SAPBEXstdData 2 2 3 2 5" xfId="1943"/>
    <cellStyle name="SAPBEXstdData 2 2 3 2 6" xfId="2074"/>
    <cellStyle name="SAPBEXstdData 2 2 3 2 7" xfId="3406"/>
    <cellStyle name="SAPBEXstdData 2 2 3 3" xfId="237"/>
    <cellStyle name="SAPBEXstdData 2 2 3 3 2" xfId="908"/>
    <cellStyle name="SAPBEXstdData 2 2 3 3 2 2" xfId="1862"/>
    <cellStyle name="SAPBEXstdData 2 2 3 3 2 3" xfId="2624"/>
    <cellStyle name="SAPBEXstdData 2 2 3 3 2 4" xfId="3327"/>
    <cellStyle name="SAPBEXstdData 2 2 3 3 2 5" xfId="3932"/>
    <cellStyle name="SAPBEXstdData 2 2 3 3 3" xfId="648"/>
    <cellStyle name="SAPBEXstdData 2 2 3 3 3 2" xfId="1605"/>
    <cellStyle name="SAPBEXstdData 2 2 3 3 3 3" xfId="2367"/>
    <cellStyle name="SAPBEXstdData 2 2 3 3 3 4" xfId="3077"/>
    <cellStyle name="SAPBEXstdData 2 2 3 3 3 5" xfId="3696"/>
    <cellStyle name="SAPBEXstdData 2 2 3 3 4" xfId="1202"/>
    <cellStyle name="SAPBEXstdData 2 2 3 3 5" xfId="1969"/>
    <cellStyle name="SAPBEXstdData 2 2 3 3 6" xfId="2697"/>
    <cellStyle name="SAPBEXstdData 2 2 3 3 7" xfId="3432"/>
    <cellStyle name="SAPBEXstdData 2 2 3 4" xfId="373"/>
    <cellStyle name="SAPBEXstdData 2 2 3 5" xfId="550"/>
    <cellStyle name="SAPBEXstdData 2 2 3 5 2" xfId="1507"/>
    <cellStyle name="SAPBEXstdData 2 2 3 5 3" xfId="2269"/>
    <cellStyle name="SAPBEXstdData 2 2 3 5 4" xfId="2979"/>
    <cellStyle name="SAPBEXstdData 2 2 3 5 5" xfId="3598"/>
    <cellStyle name="SAPBEXstdData 2 2 3 6" xfId="810"/>
    <cellStyle name="SAPBEXstdData 2 2 3 6 2" xfId="1764"/>
    <cellStyle name="SAPBEXstdData 2 2 3 6 3" xfId="2526"/>
    <cellStyle name="SAPBEXstdData 2 2 3 6 4" xfId="3229"/>
    <cellStyle name="SAPBEXstdData 2 2 3 6 5" xfId="3834"/>
    <cellStyle name="SAPBEXstdData 2 2 3 7" xfId="1104"/>
    <cellStyle name="SAPBEXstdData 2 2 3 8" xfId="1332"/>
    <cellStyle name="SAPBEXstdData 2 2 3 9" xfId="2107"/>
    <cellStyle name="SAPBEXstdData 2 2 4" xfId="91"/>
    <cellStyle name="SAPBEXstdData 2 2 4 2" xfId="762"/>
    <cellStyle name="SAPBEXstdData 2 2 4 2 2" xfId="1716"/>
    <cellStyle name="SAPBEXstdData 2 2 4 2 3" xfId="2478"/>
    <cellStyle name="SAPBEXstdData 2 2 4 2 4" xfId="3181"/>
    <cellStyle name="SAPBEXstdData 2 2 4 2 5" xfId="3786"/>
    <cellStyle name="SAPBEXstdData 2 2 4 3" xfId="502"/>
    <cellStyle name="SAPBEXstdData 2 2 4 3 2" xfId="1459"/>
    <cellStyle name="SAPBEXstdData 2 2 4 3 3" xfId="2221"/>
    <cellStyle name="SAPBEXstdData 2 2 4 3 4" xfId="2931"/>
    <cellStyle name="SAPBEXstdData 2 2 4 3 5" xfId="3550"/>
    <cellStyle name="SAPBEXstdData 2 2 4 4" xfId="1056"/>
    <cellStyle name="SAPBEXstdData 2 2 4 5" xfId="1369"/>
    <cellStyle name="SAPBEXstdData 2 2 4 6" xfId="2132"/>
    <cellStyle name="SAPBEXstdData 2 2 4 7" xfId="2854"/>
    <cellStyle name="SAPBEXstdData 2 2 5" xfId="163"/>
    <cellStyle name="SAPBEXstdData 2 2 5 2" xfId="834"/>
    <cellStyle name="SAPBEXstdData 2 2 5 2 2" xfId="1788"/>
    <cellStyle name="SAPBEXstdData 2 2 5 2 3" xfId="2550"/>
    <cellStyle name="SAPBEXstdData 2 2 5 2 4" xfId="3253"/>
    <cellStyle name="SAPBEXstdData 2 2 5 2 5" xfId="3858"/>
    <cellStyle name="SAPBEXstdData 2 2 5 3" xfId="574"/>
    <cellStyle name="SAPBEXstdData 2 2 5 3 2" xfId="1531"/>
    <cellStyle name="SAPBEXstdData 2 2 5 3 3" xfId="2293"/>
    <cellStyle name="SAPBEXstdData 2 2 5 3 4" xfId="3003"/>
    <cellStyle name="SAPBEXstdData 2 2 5 3 5" xfId="3622"/>
    <cellStyle name="SAPBEXstdData 2 2 5 4" xfId="1128"/>
    <cellStyle name="SAPBEXstdData 2 2 5 5" xfId="1288"/>
    <cellStyle name="SAPBEXstdData 2 2 5 6" xfId="1682"/>
    <cellStyle name="SAPBEXstdData 2 2 5 7" xfId="2782"/>
    <cellStyle name="SAPBEXstdData 2 2 6" xfId="73"/>
    <cellStyle name="SAPBEXstdData 2 2 6 2" xfId="744"/>
    <cellStyle name="SAPBEXstdData 2 2 6 2 2" xfId="1698"/>
    <cellStyle name="SAPBEXstdData 2 2 6 2 3" xfId="2460"/>
    <cellStyle name="SAPBEXstdData 2 2 6 2 4" xfId="3163"/>
    <cellStyle name="SAPBEXstdData 2 2 6 2 5" xfId="3768"/>
    <cellStyle name="SAPBEXstdData 2 2 6 3" xfId="484"/>
    <cellStyle name="SAPBEXstdData 2 2 6 3 2" xfId="1441"/>
    <cellStyle name="SAPBEXstdData 2 2 6 3 3" xfId="2203"/>
    <cellStyle name="SAPBEXstdData 2 2 6 3 4" xfId="2913"/>
    <cellStyle name="SAPBEXstdData 2 2 6 3 5" xfId="3532"/>
    <cellStyle name="SAPBEXstdData 2 2 6 4" xfId="1038"/>
    <cellStyle name="SAPBEXstdData 2 2 6 5" xfId="1267"/>
    <cellStyle name="SAPBEXstdData 2 2 6 6" xfId="2024"/>
    <cellStyle name="SAPBEXstdData 2 2 6 7" xfId="2762"/>
    <cellStyle name="SAPBEXstdData 2 2 7" xfId="371"/>
    <cellStyle name="SAPBEXstdData 2 2 8" xfId="459"/>
    <cellStyle name="SAPBEXstdData 2 2 8 2" xfId="1416"/>
    <cellStyle name="SAPBEXstdData 2 2 8 3" xfId="2178"/>
    <cellStyle name="SAPBEXstdData 2 2 8 4" xfId="2888"/>
    <cellStyle name="SAPBEXstdData 2 2 8 5" xfId="3507"/>
    <cellStyle name="SAPBEXstdData 2 2 9" xfId="1013"/>
    <cellStyle name="SAPBEXstdData 2 3" xfId="56"/>
    <cellStyle name="SAPBEXstdData 2 3 10" xfId="997"/>
    <cellStyle name="SAPBEXstdData 2 3 11" xfId="2874"/>
    <cellStyle name="SAPBEXstdData 2 3 2" xfId="123"/>
    <cellStyle name="SAPBEXstdData 2 3 2 10" xfId="2832"/>
    <cellStyle name="SAPBEXstdData 2 3 2 2" xfId="195"/>
    <cellStyle name="SAPBEXstdData 2 3 2 2 2" xfId="866"/>
    <cellStyle name="SAPBEXstdData 2 3 2 2 2 2" xfId="1820"/>
    <cellStyle name="SAPBEXstdData 2 3 2 2 2 3" xfId="2582"/>
    <cellStyle name="SAPBEXstdData 2 3 2 2 2 4" xfId="3285"/>
    <cellStyle name="SAPBEXstdData 2 3 2 2 2 5" xfId="3890"/>
    <cellStyle name="SAPBEXstdData 2 3 2 2 3" xfId="606"/>
    <cellStyle name="SAPBEXstdData 2 3 2 2 3 2" xfId="1563"/>
    <cellStyle name="SAPBEXstdData 2 3 2 2 3 3" xfId="2325"/>
    <cellStyle name="SAPBEXstdData 2 3 2 2 3 4" xfId="3035"/>
    <cellStyle name="SAPBEXstdData 2 3 2 2 3 5" xfId="3654"/>
    <cellStyle name="SAPBEXstdData 2 3 2 2 4" xfId="1160"/>
    <cellStyle name="SAPBEXstdData 2 3 2 2 5" xfId="1927"/>
    <cellStyle name="SAPBEXstdData 2 3 2 2 6" xfId="2051"/>
    <cellStyle name="SAPBEXstdData 2 3 2 2 7" xfId="3390"/>
    <cellStyle name="SAPBEXstdData 2 3 2 3" xfId="284"/>
    <cellStyle name="SAPBEXstdData 2 3 2 3 2" xfId="955"/>
    <cellStyle name="SAPBEXstdData 2 3 2 3 2 2" xfId="1909"/>
    <cellStyle name="SAPBEXstdData 2 3 2 3 2 3" xfId="2671"/>
    <cellStyle name="SAPBEXstdData 2 3 2 3 2 4" xfId="3374"/>
    <cellStyle name="SAPBEXstdData 2 3 2 3 2 5" xfId="3979"/>
    <cellStyle name="SAPBEXstdData 2 3 2 3 3" xfId="695"/>
    <cellStyle name="SAPBEXstdData 2 3 2 3 3 2" xfId="1652"/>
    <cellStyle name="SAPBEXstdData 2 3 2 3 3 3" xfId="2414"/>
    <cellStyle name="SAPBEXstdData 2 3 2 3 3 4" xfId="3124"/>
    <cellStyle name="SAPBEXstdData 2 3 2 3 3 5" xfId="3743"/>
    <cellStyle name="SAPBEXstdData 2 3 2 3 4" xfId="1249"/>
    <cellStyle name="SAPBEXstdData 2 3 2 3 5" xfId="2016"/>
    <cellStyle name="SAPBEXstdData 2 3 2 3 6" xfId="2744"/>
    <cellStyle name="SAPBEXstdData 2 3 2 3 7" xfId="3479"/>
    <cellStyle name="SAPBEXstdData 2 3 2 4" xfId="375"/>
    <cellStyle name="SAPBEXstdData 2 3 2 5" xfId="534"/>
    <cellStyle name="SAPBEXstdData 2 3 2 5 2" xfId="1491"/>
    <cellStyle name="SAPBEXstdData 2 3 2 5 3" xfId="2253"/>
    <cellStyle name="SAPBEXstdData 2 3 2 5 4" xfId="2963"/>
    <cellStyle name="SAPBEXstdData 2 3 2 5 5" xfId="3582"/>
    <cellStyle name="SAPBEXstdData 2 3 2 6" xfId="794"/>
    <cellStyle name="SAPBEXstdData 2 3 2 6 2" xfId="1748"/>
    <cellStyle name="SAPBEXstdData 2 3 2 6 3" xfId="2510"/>
    <cellStyle name="SAPBEXstdData 2 3 2 6 4" xfId="3213"/>
    <cellStyle name="SAPBEXstdData 2 3 2 6 5" xfId="3818"/>
    <cellStyle name="SAPBEXstdData 2 3 2 7" xfId="1088"/>
    <cellStyle name="SAPBEXstdData 2 3 2 8" xfId="1347"/>
    <cellStyle name="SAPBEXstdData 2 3 2 9" xfId="2119"/>
    <cellStyle name="SAPBEXstdData 2 3 3" xfId="147"/>
    <cellStyle name="SAPBEXstdData 2 3 3 10" xfId="2812"/>
    <cellStyle name="SAPBEXstdData 2 3 3 2" xfId="219"/>
    <cellStyle name="SAPBEXstdData 2 3 3 2 2" xfId="890"/>
    <cellStyle name="SAPBEXstdData 2 3 3 2 2 2" xfId="1844"/>
    <cellStyle name="SAPBEXstdData 2 3 3 2 2 3" xfId="2606"/>
    <cellStyle name="SAPBEXstdData 2 3 3 2 2 4" xfId="3309"/>
    <cellStyle name="SAPBEXstdData 2 3 3 2 2 5" xfId="3914"/>
    <cellStyle name="SAPBEXstdData 2 3 3 2 3" xfId="630"/>
    <cellStyle name="SAPBEXstdData 2 3 3 2 3 2" xfId="1587"/>
    <cellStyle name="SAPBEXstdData 2 3 3 2 3 3" xfId="2349"/>
    <cellStyle name="SAPBEXstdData 2 3 3 2 3 4" xfId="3059"/>
    <cellStyle name="SAPBEXstdData 2 3 3 2 3 5" xfId="3678"/>
    <cellStyle name="SAPBEXstdData 2 3 3 2 4" xfId="1184"/>
    <cellStyle name="SAPBEXstdData 2 3 3 2 5" xfId="1951"/>
    <cellStyle name="SAPBEXstdData 2 3 3 2 6" xfId="2423"/>
    <cellStyle name="SAPBEXstdData 2 3 3 2 7" xfId="3414"/>
    <cellStyle name="SAPBEXstdData 2 3 3 3" xfId="233"/>
    <cellStyle name="SAPBEXstdData 2 3 3 3 2" xfId="904"/>
    <cellStyle name="SAPBEXstdData 2 3 3 3 2 2" xfId="1858"/>
    <cellStyle name="SAPBEXstdData 2 3 3 3 2 3" xfId="2620"/>
    <cellStyle name="SAPBEXstdData 2 3 3 3 2 4" xfId="3323"/>
    <cellStyle name="SAPBEXstdData 2 3 3 3 2 5" xfId="3928"/>
    <cellStyle name="SAPBEXstdData 2 3 3 3 3" xfId="644"/>
    <cellStyle name="SAPBEXstdData 2 3 3 3 3 2" xfId="1601"/>
    <cellStyle name="SAPBEXstdData 2 3 3 3 3 3" xfId="2363"/>
    <cellStyle name="SAPBEXstdData 2 3 3 3 3 4" xfId="3073"/>
    <cellStyle name="SAPBEXstdData 2 3 3 3 3 5" xfId="3692"/>
    <cellStyle name="SAPBEXstdData 2 3 3 3 4" xfId="1198"/>
    <cellStyle name="SAPBEXstdData 2 3 3 3 5" xfId="1965"/>
    <cellStyle name="SAPBEXstdData 2 3 3 3 6" xfId="2693"/>
    <cellStyle name="SAPBEXstdData 2 3 3 3 7" xfId="3428"/>
    <cellStyle name="SAPBEXstdData 2 3 3 4" xfId="376"/>
    <cellStyle name="SAPBEXstdData 2 3 3 5" xfId="558"/>
    <cellStyle name="SAPBEXstdData 2 3 3 5 2" xfId="1515"/>
    <cellStyle name="SAPBEXstdData 2 3 3 5 3" xfId="2277"/>
    <cellStyle name="SAPBEXstdData 2 3 3 5 4" xfId="2987"/>
    <cellStyle name="SAPBEXstdData 2 3 3 5 5" xfId="3606"/>
    <cellStyle name="SAPBEXstdData 2 3 3 6" xfId="818"/>
    <cellStyle name="SAPBEXstdData 2 3 3 6 2" xfId="1772"/>
    <cellStyle name="SAPBEXstdData 2 3 3 6 3" xfId="2534"/>
    <cellStyle name="SAPBEXstdData 2 3 3 6 4" xfId="3237"/>
    <cellStyle name="SAPBEXstdData 2 3 3 6 5" xfId="3842"/>
    <cellStyle name="SAPBEXstdData 2 3 3 7" xfId="1112"/>
    <cellStyle name="SAPBEXstdData 2 3 3 8" xfId="1326"/>
    <cellStyle name="SAPBEXstdData 2 3 3 9" xfId="2101"/>
    <cellStyle name="SAPBEXstdData 2 3 4" xfId="99"/>
    <cellStyle name="SAPBEXstdData 2 3 4 2" xfId="770"/>
    <cellStyle name="SAPBEXstdData 2 3 4 2 2" xfId="1724"/>
    <cellStyle name="SAPBEXstdData 2 3 4 2 3" xfId="2486"/>
    <cellStyle name="SAPBEXstdData 2 3 4 2 4" xfId="3189"/>
    <cellStyle name="SAPBEXstdData 2 3 4 2 5" xfId="3794"/>
    <cellStyle name="SAPBEXstdData 2 3 4 3" xfId="510"/>
    <cellStyle name="SAPBEXstdData 2 3 4 3 2" xfId="1467"/>
    <cellStyle name="SAPBEXstdData 2 3 4 3 3" xfId="2229"/>
    <cellStyle name="SAPBEXstdData 2 3 4 3 4" xfId="2939"/>
    <cellStyle name="SAPBEXstdData 2 3 4 3 5" xfId="3558"/>
    <cellStyle name="SAPBEXstdData 2 3 4 4" xfId="1064"/>
    <cellStyle name="SAPBEXstdData 2 3 4 5" xfId="1391"/>
    <cellStyle name="SAPBEXstdData 2 3 4 6" xfId="998"/>
    <cellStyle name="SAPBEXstdData 2 3 4 7" xfId="2869"/>
    <cellStyle name="SAPBEXstdData 2 3 5" xfId="171"/>
    <cellStyle name="SAPBEXstdData 2 3 5 2" xfId="842"/>
    <cellStyle name="SAPBEXstdData 2 3 5 2 2" xfId="1796"/>
    <cellStyle name="SAPBEXstdData 2 3 5 2 3" xfId="2558"/>
    <cellStyle name="SAPBEXstdData 2 3 5 2 4" xfId="3261"/>
    <cellStyle name="SAPBEXstdData 2 3 5 2 5" xfId="3866"/>
    <cellStyle name="SAPBEXstdData 2 3 5 3" xfId="582"/>
    <cellStyle name="SAPBEXstdData 2 3 5 3 2" xfId="1539"/>
    <cellStyle name="SAPBEXstdData 2 3 5 3 3" xfId="2301"/>
    <cellStyle name="SAPBEXstdData 2 3 5 3 4" xfId="3011"/>
    <cellStyle name="SAPBEXstdData 2 3 5 3 5" xfId="3630"/>
    <cellStyle name="SAPBEXstdData 2 3 5 4" xfId="1136"/>
    <cellStyle name="SAPBEXstdData 2 3 5 5" xfId="1300"/>
    <cellStyle name="SAPBEXstdData 2 3 5 6" xfId="2084"/>
    <cellStyle name="SAPBEXstdData 2 3 5 7" xfId="2787"/>
    <cellStyle name="SAPBEXstdData 2 3 6" xfId="247"/>
    <cellStyle name="SAPBEXstdData 2 3 6 2" xfId="918"/>
    <cellStyle name="SAPBEXstdData 2 3 6 2 2" xfId="1872"/>
    <cellStyle name="SAPBEXstdData 2 3 6 2 3" xfId="2634"/>
    <cellStyle name="SAPBEXstdData 2 3 6 2 4" xfId="3337"/>
    <cellStyle name="SAPBEXstdData 2 3 6 2 5" xfId="3942"/>
    <cellStyle name="SAPBEXstdData 2 3 6 3" xfId="658"/>
    <cellStyle name="SAPBEXstdData 2 3 6 3 2" xfId="1615"/>
    <cellStyle name="SAPBEXstdData 2 3 6 3 3" xfId="2377"/>
    <cellStyle name="SAPBEXstdData 2 3 6 3 4" xfId="3087"/>
    <cellStyle name="SAPBEXstdData 2 3 6 3 5" xfId="3706"/>
    <cellStyle name="SAPBEXstdData 2 3 6 4" xfId="1212"/>
    <cellStyle name="SAPBEXstdData 2 3 6 5" xfId="1979"/>
    <cellStyle name="SAPBEXstdData 2 3 6 6" xfId="2707"/>
    <cellStyle name="SAPBEXstdData 2 3 6 7" xfId="3442"/>
    <cellStyle name="SAPBEXstdData 2 3 7" xfId="374"/>
    <cellStyle name="SAPBEXstdData 2 3 8" xfId="467"/>
    <cellStyle name="SAPBEXstdData 2 3 8 2" xfId="1424"/>
    <cellStyle name="SAPBEXstdData 2 3 8 3" xfId="2186"/>
    <cellStyle name="SAPBEXstdData 2 3 8 4" xfId="2896"/>
    <cellStyle name="SAPBEXstdData 2 3 8 5" xfId="3515"/>
    <cellStyle name="SAPBEXstdData 2 3 9" xfId="1021"/>
    <cellStyle name="SAPBEXstdData 2 4" xfId="107"/>
    <cellStyle name="SAPBEXstdData 2 4 10" xfId="2848"/>
    <cellStyle name="SAPBEXstdData 2 4 2" xfId="179"/>
    <cellStyle name="SAPBEXstdData 2 4 2 2" xfId="850"/>
    <cellStyle name="SAPBEXstdData 2 4 2 2 2" xfId="1804"/>
    <cellStyle name="SAPBEXstdData 2 4 2 2 3" xfId="2566"/>
    <cellStyle name="SAPBEXstdData 2 4 2 2 4" xfId="3269"/>
    <cellStyle name="SAPBEXstdData 2 4 2 2 5" xfId="3874"/>
    <cellStyle name="SAPBEXstdData 2 4 2 3" xfId="590"/>
    <cellStyle name="SAPBEXstdData 2 4 2 3 2" xfId="1547"/>
    <cellStyle name="SAPBEXstdData 2 4 2 3 3" xfId="2309"/>
    <cellStyle name="SAPBEXstdData 2 4 2 3 4" xfId="3019"/>
    <cellStyle name="SAPBEXstdData 2 4 2 3 5" xfId="3638"/>
    <cellStyle name="SAPBEXstdData 2 4 2 4" xfId="1144"/>
    <cellStyle name="SAPBEXstdData 2 4 2 5" xfId="1311"/>
    <cellStyle name="SAPBEXstdData 2 4 2 6" xfId="2058"/>
    <cellStyle name="SAPBEXstdData 2 4 2 7" xfId="2792"/>
    <cellStyle name="SAPBEXstdData 2 4 3" xfId="257"/>
    <cellStyle name="SAPBEXstdData 2 4 3 2" xfId="928"/>
    <cellStyle name="SAPBEXstdData 2 4 3 2 2" xfId="1882"/>
    <cellStyle name="SAPBEXstdData 2 4 3 2 3" xfId="2644"/>
    <cellStyle name="SAPBEXstdData 2 4 3 2 4" xfId="3347"/>
    <cellStyle name="SAPBEXstdData 2 4 3 2 5" xfId="3952"/>
    <cellStyle name="SAPBEXstdData 2 4 3 3" xfId="668"/>
    <cellStyle name="SAPBEXstdData 2 4 3 3 2" xfId="1625"/>
    <cellStyle name="SAPBEXstdData 2 4 3 3 3" xfId="2387"/>
    <cellStyle name="SAPBEXstdData 2 4 3 3 4" xfId="3097"/>
    <cellStyle name="SAPBEXstdData 2 4 3 3 5" xfId="3716"/>
    <cellStyle name="SAPBEXstdData 2 4 3 4" xfId="1222"/>
    <cellStyle name="SAPBEXstdData 2 4 3 5" xfId="1989"/>
    <cellStyle name="SAPBEXstdData 2 4 3 6" xfId="2717"/>
    <cellStyle name="SAPBEXstdData 2 4 3 7" xfId="3452"/>
    <cellStyle name="SAPBEXstdData 2 4 4" xfId="377"/>
    <cellStyle name="SAPBEXstdData 2 4 5" xfId="518"/>
    <cellStyle name="SAPBEXstdData 2 4 5 2" xfId="1475"/>
    <cellStyle name="SAPBEXstdData 2 4 5 3" xfId="2237"/>
    <cellStyle name="SAPBEXstdData 2 4 5 4" xfId="2947"/>
    <cellStyle name="SAPBEXstdData 2 4 5 5" xfId="3566"/>
    <cellStyle name="SAPBEXstdData 2 4 6" xfId="778"/>
    <cellStyle name="SAPBEXstdData 2 4 6 2" xfId="1732"/>
    <cellStyle name="SAPBEXstdData 2 4 6 3" xfId="2494"/>
    <cellStyle name="SAPBEXstdData 2 4 6 4" xfId="3197"/>
    <cellStyle name="SAPBEXstdData 2 4 6 5" xfId="3802"/>
    <cellStyle name="SAPBEXstdData 2 4 7" xfId="1072"/>
    <cellStyle name="SAPBEXstdData 2 4 8" xfId="1363"/>
    <cellStyle name="SAPBEXstdData 2 4 9" xfId="2128"/>
    <cellStyle name="SAPBEXstdData 2 5" xfId="131"/>
    <cellStyle name="SAPBEXstdData 2 5 10" xfId="2815"/>
    <cellStyle name="SAPBEXstdData 2 5 2" xfId="203"/>
    <cellStyle name="SAPBEXstdData 2 5 2 2" xfId="874"/>
    <cellStyle name="SAPBEXstdData 2 5 2 2 2" xfId="1828"/>
    <cellStyle name="SAPBEXstdData 2 5 2 2 3" xfId="2590"/>
    <cellStyle name="SAPBEXstdData 2 5 2 2 4" xfId="3293"/>
    <cellStyle name="SAPBEXstdData 2 5 2 2 5" xfId="3898"/>
    <cellStyle name="SAPBEXstdData 2 5 2 3" xfId="614"/>
    <cellStyle name="SAPBEXstdData 2 5 2 3 2" xfId="1571"/>
    <cellStyle name="SAPBEXstdData 2 5 2 3 3" xfId="2333"/>
    <cellStyle name="SAPBEXstdData 2 5 2 3 4" xfId="3043"/>
    <cellStyle name="SAPBEXstdData 2 5 2 3 5" xfId="3662"/>
    <cellStyle name="SAPBEXstdData 2 5 2 4" xfId="1168"/>
    <cellStyle name="SAPBEXstdData 2 5 2 5" xfId="1935"/>
    <cellStyle name="SAPBEXstdData 2 5 2 6" xfId="2068"/>
    <cellStyle name="SAPBEXstdData 2 5 2 7" xfId="3398"/>
    <cellStyle name="SAPBEXstdData 2 5 3" xfId="273"/>
    <cellStyle name="SAPBEXstdData 2 5 3 2" xfId="944"/>
    <cellStyle name="SAPBEXstdData 2 5 3 2 2" xfId="1898"/>
    <cellStyle name="SAPBEXstdData 2 5 3 2 3" xfId="2660"/>
    <cellStyle name="SAPBEXstdData 2 5 3 2 4" xfId="3363"/>
    <cellStyle name="SAPBEXstdData 2 5 3 2 5" xfId="3968"/>
    <cellStyle name="SAPBEXstdData 2 5 3 3" xfId="684"/>
    <cellStyle name="SAPBEXstdData 2 5 3 3 2" xfId="1641"/>
    <cellStyle name="SAPBEXstdData 2 5 3 3 3" xfId="2403"/>
    <cellStyle name="SAPBEXstdData 2 5 3 3 4" xfId="3113"/>
    <cellStyle name="SAPBEXstdData 2 5 3 3 5" xfId="3732"/>
    <cellStyle name="SAPBEXstdData 2 5 3 4" xfId="1238"/>
    <cellStyle name="SAPBEXstdData 2 5 3 5" xfId="2005"/>
    <cellStyle name="SAPBEXstdData 2 5 3 6" xfId="2733"/>
    <cellStyle name="SAPBEXstdData 2 5 3 7" xfId="3468"/>
    <cellStyle name="SAPBEXstdData 2 5 4" xfId="378"/>
    <cellStyle name="SAPBEXstdData 2 5 5" xfId="542"/>
    <cellStyle name="SAPBEXstdData 2 5 5 2" xfId="1499"/>
    <cellStyle name="SAPBEXstdData 2 5 5 3" xfId="2261"/>
    <cellStyle name="SAPBEXstdData 2 5 5 4" xfId="2971"/>
    <cellStyle name="SAPBEXstdData 2 5 5 5" xfId="3590"/>
    <cellStyle name="SAPBEXstdData 2 5 6" xfId="802"/>
    <cellStyle name="SAPBEXstdData 2 5 6 2" xfId="1756"/>
    <cellStyle name="SAPBEXstdData 2 5 6 3" xfId="2518"/>
    <cellStyle name="SAPBEXstdData 2 5 6 4" xfId="3221"/>
    <cellStyle name="SAPBEXstdData 2 5 6 5" xfId="3826"/>
    <cellStyle name="SAPBEXstdData 2 5 7" xfId="1096"/>
    <cellStyle name="SAPBEXstdData 2 5 8" xfId="1330"/>
    <cellStyle name="SAPBEXstdData 2 5 9" xfId="2112"/>
    <cellStyle name="SAPBEXstdData 2 6" xfId="83"/>
    <cellStyle name="SAPBEXstdData 2 6 2" xfId="754"/>
    <cellStyle name="SAPBEXstdData 2 6 2 2" xfId="1708"/>
    <cellStyle name="SAPBEXstdData 2 6 2 3" xfId="2470"/>
    <cellStyle name="SAPBEXstdData 2 6 2 4" xfId="3173"/>
    <cellStyle name="SAPBEXstdData 2 6 2 5" xfId="3778"/>
    <cellStyle name="SAPBEXstdData 2 6 3" xfId="494"/>
    <cellStyle name="SAPBEXstdData 2 6 3 2" xfId="1451"/>
    <cellStyle name="SAPBEXstdData 2 6 3 3" xfId="2213"/>
    <cellStyle name="SAPBEXstdData 2 6 3 4" xfId="2923"/>
    <cellStyle name="SAPBEXstdData 2 6 3 5" xfId="3542"/>
    <cellStyle name="SAPBEXstdData 2 6 4" xfId="1048"/>
    <cellStyle name="SAPBEXstdData 2 6 5" xfId="1289"/>
    <cellStyle name="SAPBEXstdData 2 6 6" xfId="1403"/>
    <cellStyle name="SAPBEXstdData 2 6 7" xfId="2774"/>
    <cellStyle name="SAPBEXstdData 2 7" xfId="155"/>
    <cellStyle name="SAPBEXstdData 2 7 2" xfId="826"/>
    <cellStyle name="SAPBEXstdData 2 7 2 2" xfId="1780"/>
    <cellStyle name="SAPBEXstdData 2 7 2 3" xfId="2542"/>
    <cellStyle name="SAPBEXstdData 2 7 2 4" xfId="3245"/>
    <cellStyle name="SAPBEXstdData 2 7 2 5" xfId="3850"/>
    <cellStyle name="SAPBEXstdData 2 7 3" xfId="566"/>
    <cellStyle name="SAPBEXstdData 2 7 3 2" xfId="1523"/>
    <cellStyle name="SAPBEXstdData 2 7 3 3" xfId="2285"/>
    <cellStyle name="SAPBEXstdData 2 7 3 4" xfId="2995"/>
    <cellStyle name="SAPBEXstdData 2 7 3 5" xfId="3614"/>
    <cellStyle name="SAPBEXstdData 2 7 4" xfId="1120"/>
    <cellStyle name="SAPBEXstdData 2 7 5" xfId="1318"/>
    <cellStyle name="SAPBEXstdData 2 7 6" xfId="1376"/>
    <cellStyle name="SAPBEXstdData 2 7 7" xfId="2769"/>
    <cellStyle name="SAPBEXstdData 2 8" xfId="251"/>
    <cellStyle name="SAPBEXstdData 2 8 2" xfId="922"/>
    <cellStyle name="SAPBEXstdData 2 8 2 2" xfId="1876"/>
    <cellStyle name="SAPBEXstdData 2 8 2 3" xfId="2638"/>
    <cellStyle name="SAPBEXstdData 2 8 2 4" xfId="3341"/>
    <cellStyle name="SAPBEXstdData 2 8 2 5" xfId="3946"/>
    <cellStyle name="SAPBEXstdData 2 8 3" xfId="662"/>
    <cellStyle name="SAPBEXstdData 2 8 3 2" xfId="1619"/>
    <cellStyle name="SAPBEXstdData 2 8 3 3" xfId="2381"/>
    <cellStyle name="SAPBEXstdData 2 8 3 4" xfId="3091"/>
    <cellStyle name="SAPBEXstdData 2 8 3 5" xfId="3710"/>
    <cellStyle name="SAPBEXstdData 2 8 4" xfId="1216"/>
    <cellStyle name="SAPBEXstdData 2 8 5" xfId="1983"/>
    <cellStyle name="SAPBEXstdData 2 8 6" xfId="2711"/>
    <cellStyle name="SAPBEXstdData 2 8 7" xfId="3446"/>
    <cellStyle name="SAPBEXstdData 2 9" xfId="370"/>
    <cellStyle name="SAPBEXstdData 3" xfId="52"/>
    <cellStyle name="SAPBEXstdData 3 10" xfId="1017"/>
    <cellStyle name="SAPBEXstdData 3 11" xfId="2437"/>
    <cellStyle name="SAPBEXstdData 3 12" xfId="1678"/>
    <cellStyle name="SAPBEXstdData 3 2" xfId="60"/>
    <cellStyle name="SAPBEXstdData 3 2 10" xfId="2159"/>
    <cellStyle name="SAPBEXstdData 3 2 11" xfId="2145"/>
    <cellStyle name="SAPBEXstdData 3 2 2" xfId="127"/>
    <cellStyle name="SAPBEXstdData 3 2 2 10" xfId="2828"/>
    <cellStyle name="SAPBEXstdData 3 2 2 2" xfId="199"/>
    <cellStyle name="SAPBEXstdData 3 2 2 2 2" xfId="870"/>
    <cellStyle name="SAPBEXstdData 3 2 2 2 2 2" xfId="1824"/>
    <cellStyle name="SAPBEXstdData 3 2 2 2 2 3" xfId="2586"/>
    <cellStyle name="SAPBEXstdData 3 2 2 2 2 4" xfId="3289"/>
    <cellStyle name="SAPBEXstdData 3 2 2 2 2 5" xfId="3894"/>
    <cellStyle name="SAPBEXstdData 3 2 2 2 3" xfId="610"/>
    <cellStyle name="SAPBEXstdData 3 2 2 2 3 2" xfId="1567"/>
    <cellStyle name="SAPBEXstdData 3 2 2 2 3 3" xfId="2329"/>
    <cellStyle name="SAPBEXstdData 3 2 2 2 3 4" xfId="3039"/>
    <cellStyle name="SAPBEXstdData 3 2 2 2 3 5" xfId="3658"/>
    <cellStyle name="SAPBEXstdData 3 2 2 2 4" xfId="1164"/>
    <cellStyle name="SAPBEXstdData 3 2 2 2 5" xfId="1931"/>
    <cellStyle name="SAPBEXstdData 3 2 2 2 6" xfId="2065"/>
    <cellStyle name="SAPBEXstdData 3 2 2 2 7" xfId="3394"/>
    <cellStyle name="SAPBEXstdData 3 2 2 3" xfId="256"/>
    <cellStyle name="SAPBEXstdData 3 2 2 3 2" xfId="927"/>
    <cellStyle name="SAPBEXstdData 3 2 2 3 2 2" xfId="1881"/>
    <cellStyle name="SAPBEXstdData 3 2 2 3 2 3" xfId="2643"/>
    <cellStyle name="SAPBEXstdData 3 2 2 3 2 4" xfId="3346"/>
    <cellStyle name="SAPBEXstdData 3 2 2 3 2 5" xfId="3951"/>
    <cellStyle name="SAPBEXstdData 3 2 2 3 3" xfId="667"/>
    <cellStyle name="SAPBEXstdData 3 2 2 3 3 2" xfId="1624"/>
    <cellStyle name="SAPBEXstdData 3 2 2 3 3 3" xfId="2386"/>
    <cellStyle name="SAPBEXstdData 3 2 2 3 3 4" xfId="3096"/>
    <cellStyle name="SAPBEXstdData 3 2 2 3 3 5" xfId="3715"/>
    <cellStyle name="SAPBEXstdData 3 2 2 3 4" xfId="1221"/>
    <cellStyle name="SAPBEXstdData 3 2 2 3 5" xfId="1988"/>
    <cellStyle name="SAPBEXstdData 3 2 2 3 6" xfId="2716"/>
    <cellStyle name="SAPBEXstdData 3 2 2 3 7" xfId="3451"/>
    <cellStyle name="SAPBEXstdData 3 2 2 4" xfId="381"/>
    <cellStyle name="SAPBEXstdData 3 2 2 5" xfId="538"/>
    <cellStyle name="SAPBEXstdData 3 2 2 5 2" xfId="1495"/>
    <cellStyle name="SAPBEXstdData 3 2 2 5 3" xfId="2257"/>
    <cellStyle name="SAPBEXstdData 3 2 2 5 4" xfId="2967"/>
    <cellStyle name="SAPBEXstdData 3 2 2 5 5" xfId="3586"/>
    <cellStyle name="SAPBEXstdData 3 2 2 6" xfId="798"/>
    <cellStyle name="SAPBEXstdData 3 2 2 6 2" xfId="1752"/>
    <cellStyle name="SAPBEXstdData 3 2 2 6 3" xfId="2514"/>
    <cellStyle name="SAPBEXstdData 3 2 2 6 4" xfId="3217"/>
    <cellStyle name="SAPBEXstdData 3 2 2 6 5" xfId="3822"/>
    <cellStyle name="SAPBEXstdData 3 2 2 7" xfId="1092"/>
    <cellStyle name="SAPBEXstdData 3 2 2 8" xfId="1343"/>
    <cellStyle name="SAPBEXstdData 3 2 2 9" xfId="2116"/>
    <cellStyle name="SAPBEXstdData 3 2 3" xfId="151"/>
    <cellStyle name="SAPBEXstdData 3 2 3 10" xfId="2808"/>
    <cellStyle name="SAPBEXstdData 3 2 3 2" xfId="223"/>
    <cellStyle name="SAPBEXstdData 3 2 3 2 2" xfId="894"/>
    <cellStyle name="SAPBEXstdData 3 2 3 2 2 2" xfId="1848"/>
    <cellStyle name="SAPBEXstdData 3 2 3 2 2 3" xfId="2610"/>
    <cellStyle name="SAPBEXstdData 3 2 3 2 2 4" xfId="3313"/>
    <cellStyle name="SAPBEXstdData 3 2 3 2 2 5" xfId="3918"/>
    <cellStyle name="SAPBEXstdData 3 2 3 2 3" xfId="634"/>
    <cellStyle name="SAPBEXstdData 3 2 3 2 3 2" xfId="1591"/>
    <cellStyle name="SAPBEXstdData 3 2 3 2 3 3" xfId="2353"/>
    <cellStyle name="SAPBEXstdData 3 2 3 2 3 4" xfId="3063"/>
    <cellStyle name="SAPBEXstdData 3 2 3 2 3 5" xfId="3682"/>
    <cellStyle name="SAPBEXstdData 3 2 3 2 4" xfId="1188"/>
    <cellStyle name="SAPBEXstdData 3 2 3 2 5" xfId="1955"/>
    <cellStyle name="SAPBEXstdData 3 2 3 2 6" xfId="2030"/>
    <cellStyle name="SAPBEXstdData 3 2 3 2 7" xfId="3418"/>
    <cellStyle name="SAPBEXstdData 3 2 3 3" xfId="225"/>
    <cellStyle name="SAPBEXstdData 3 2 3 3 2" xfId="896"/>
    <cellStyle name="SAPBEXstdData 3 2 3 3 2 2" xfId="1850"/>
    <cellStyle name="SAPBEXstdData 3 2 3 3 2 3" xfId="2612"/>
    <cellStyle name="SAPBEXstdData 3 2 3 3 2 4" xfId="3315"/>
    <cellStyle name="SAPBEXstdData 3 2 3 3 2 5" xfId="3920"/>
    <cellStyle name="SAPBEXstdData 3 2 3 3 3" xfId="636"/>
    <cellStyle name="SAPBEXstdData 3 2 3 3 3 2" xfId="1593"/>
    <cellStyle name="SAPBEXstdData 3 2 3 3 3 3" xfId="2355"/>
    <cellStyle name="SAPBEXstdData 3 2 3 3 3 4" xfId="3065"/>
    <cellStyle name="SAPBEXstdData 3 2 3 3 3 5" xfId="3684"/>
    <cellStyle name="SAPBEXstdData 3 2 3 3 4" xfId="1190"/>
    <cellStyle name="SAPBEXstdData 3 2 3 3 5" xfId="1957"/>
    <cellStyle name="SAPBEXstdData 3 2 3 3 6" xfId="2685"/>
    <cellStyle name="SAPBEXstdData 3 2 3 3 7" xfId="3420"/>
    <cellStyle name="SAPBEXstdData 3 2 3 4" xfId="382"/>
    <cellStyle name="SAPBEXstdData 3 2 3 5" xfId="562"/>
    <cellStyle name="SAPBEXstdData 3 2 3 5 2" xfId="1519"/>
    <cellStyle name="SAPBEXstdData 3 2 3 5 3" xfId="2281"/>
    <cellStyle name="SAPBEXstdData 3 2 3 5 4" xfId="2991"/>
    <cellStyle name="SAPBEXstdData 3 2 3 5 5" xfId="3610"/>
    <cellStyle name="SAPBEXstdData 3 2 3 6" xfId="822"/>
    <cellStyle name="SAPBEXstdData 3 2 3 6 2" xfId="1776"/>
    <cellStyle name="SAPBEXstdData 3 2 3 6 3" xfId="2538"/>
    <cellStyle name="SAPBEXstdData 3 2 3 6 4" xfId="3241"/>
    <cellStyle name="SAPBEXstdData 3 2 3 6 5" xfId="3846"/>
    <cellStyle name="SAPBEXstdData 3 2 3 7" xfId="1116"/>
    <cellStyle name="SAPBEXstdData 3 2 3 8" xfId="1320"/>
    <cellStyle name="SAPBEXstdData 3 2 3 9" xfId="1396"/>
    <cellStyle name="SAPBEXstdData 3 2 4" xfId="103"/>
    <cellStyle name="SAPBEXstdData 3 2 4 2" xfId="774"/>
    <cellStyle name="SAPBEXstdData 3 2 4 2 2" xfId="1728"/>
    <cellStyle name="SAPBEXstdData 3 2 4 2 3" xfId="2490"/>
    <cellStyle name="SAPBEXstdData 3 2 4 2 4" xfId="3193"/>
    <cellStyle name="SAPBEXstdData 3 2 4 2 5" xfId="3798"/>
    <cellStyle name="SAPBEXstdData 3 2 4 3" xfId="514"/>
    <cellStyle name="SAPBEXstdData 3 2 4 3 2" xfId="1471"/>
    <cellStyle name="SAPBEXstdData 3 2 4 3 3" xfId="2233"/>
    <cellStyle name="SAPBEXstdData 3 2 4 3 4" xfId="2943"/>
    <cellStyle name="SAPBEXstdData 3 2 4 3 5" xfId="3562"/>
    <cellStyle name="SAPBEXstdData 3 2 4 4" xfId="1068"/>
    <cellStyle name="SAPBEXstdData 3 2 4 5" xfId="1364"/>
    <cellStyle name="SAPBEXstdData 3 2 4 6" xfId="2154"/>
    <cellStyle name="SAPBEXstdData 3 2 4 7" xfId="2849"/>
    <cellStyle name="SAPBEXstdData 3 2 5" xfId="175"/>
    <cellStyle name="SAPBEXstdData 3 2 5 2" xfId="846"/>
    <cellStyle name="SAPBEXstdData 3 2 5 2 2" xfId="1800"/>
    <cellStyle name="SAPBEXstdData 3 2 5 2 3" xfId="2562"/>
    <cellStyle name="SAPBEXstdData 3 2 5 2 4" xfId="3265"/>
    <cellStyle name="SAPBEXstdData 3 2 5 2 5" xfId="3870"/>
    <cellStyle name="SAPBEXstdData 3 2 5 3" xfId="586"/>
    <cellStyle name="SAPBEXstdData 3 2 5 3 2" xfId="1543"/>
    <cellStyle name="SAPBEXstdData 3 2 5 3 3" xfId="2305"/>
    <cellStyle name="SAPBEXstdData 3 2 5 3 4" xfId="3015"/>
    <cellStyle name="SAPBEXstdData 3 2 5 3 5" xfId="3634"/>
    <cellStyle name="SAPBEXstdData 3 2 5 4" xfId="1140"/>
    <cellStyle name="SAPBEXstdData 3 2 5 5" xfId="1305"/>
    <cellStyle name="SAPBEXstdData 3 2 5 6" xfId="990"/>
    <cellStyle name="SAPBEXstdData 3 2 5 7" xfId="2789"/>
    <cellStyle name="SAPBEXstdData 3 2 6" xfId="285"/>
    <cellStyle name="SAPBEXstdData 3 2 6 2" xfId="956"/>
    <cellStyle name="SAPBEXstdData 3 2 6 2 2" xfId="1910"/>
    <cellStyle name="SAPBEXstdData 3 2 6 2 3" xfId="2672"/>
    <cellStyle name="SAPBEXstdData 3 2 6 2 4" xfId="3375"/>
    <cellStyle name="SAPBEXstdData 3 2 6 2 5" xfId="3980"/>
    <cellStyle name="SAPBEXstdData 3 2 6 3" xfId="696"/>
    <cellStyle name="SAPBEXstdData 3 2 6 3 2" xfId="1653"/>
    <cellStyle name="SAPBEXstdData 3 2 6 3 3" xfId="2415"/>
    <cellStyle name="SAPBEXstdData 3 2 6 3 4" xfId="3125"/>
    <cellStyle name="SAPBEXstdData 3 2 6 3 5" xfId="3744"/>
    <cellStyle name="SAPBEXstdData 3 2 6 4" xfId="1250"/>
    <cellStyle name="SAPBEXstdData 3 2 6 5" xfId="2017"/>
    <cellStyle name="SAPBEXstdData 3 2 6 6" xfId="2745"/>
    <cellStyle name="SAPBEXstdData 3 2 6 7" xfId="3480"/>
    <cellStyle name="SAPBEXstdData 3 2 7" xfId="380"/>
    <cellStyle name="SAPBEXstdData 3 2 8" xfId="471"/>
    <cellStyle name="SAPBEXstdData 3 2 8 2" xfId="1428"/>
    <cellStyle name="SAPBEXstdData 3 2 8 3" xfId="2190"/>
    <cellStyle name="SAPBEXstdData 3 2 8 4" xfId="2900"/>
    <cellStyle name="SAPBEXstdData 3 2 8 5" xfId="3519"/>
    <cellStyle name="SAPBEXstdData 3 2 9" xfId="1025"/>
    <cellStyle name="SAPBEXstdData 3 3" xfId="119"/>
    <cellStyle name="SAPBEXstdData 3 3 10" xfId="2837"/>
    <cellStyle name="SAPBEXstdData 3 3 2" xfId="191"/>
    <cellStyle name="SAPBEXstdData 3 3 2 2" xfId="862"/>
    <cellStyle name="SAPBEXstdData 3 3 2 2 2" xfId="1816"/>
    <cellStyle name="SAPBEXstdData 3 3 2 2 3" xfId="2578"/>
    <cellStyle name="SAPBEXstdData 3 3 2 2 4" xfId="3281"/>
    <cellStyle name="SAPBEXstdData 3 3 2 2 5" xfId="3886"/>
    <cellStyle name="SAPBEXstdData 3 3 2 3" xfId="602"/>
    <cellStyle name="SAPBEXstdData 3 3 2 3 2" xfId="1559"/>
    <cellStyle name="SAPBEXstdData 3 3 2 3 3" xfId="2321"/>
    <cellStyle name="SAPBEXstdData 3 3 2 3 4" xfId="3031"/>
    <cellStyle name="SAPBEXstdData 3 3 2 3 5" xfId="3650"/>
    <cellStyle name="SAPBEXstdData 3 3 2 4" xfId="1156"/>
    <cellStyle name="SAPBEXstdData 3 3 2 5" xfId="1923"/>
    <cellStyle name="SAPBEXstdData 3 3 2 6" xfId="2062"/>
    <cellStyle name="SAPBEXstdData 3 3 2 7" xfId="2757"/>
    <cellStyle name="SAPBEXstdData 3 3 3" xfId="246"/>
    <cellStyle name="SAPBEXstdData 3 3 3 2" xfId="917"/>
    <cellStyle name="SAPBEXstdData 3 3 3 2 2" xfId="1871"/>
    <cellStyle name="SAPBEXstdData 3 3 3 2 3" xfId="2633"/>
    <cellStyle name="SAPBEXstdData 3 3 3 2 4" xfId="3336"/>
    <cellStyle name="SAPBEXstdData 3 3 3 2 5" xfId="3941"/>
    <cellStyle name="SAPBEXstdData 3 3 3 3" xfId="657"/>
    <cellStyle name="SAPBEXstdData 3 3 3 3 2" xfId="1614"/>
    <cellStyle name="SAPBEXstdData 3 3 3 3 3" xfId="2376"/>
    <cellStyle name="SAPBEXstdData 3 3 3 3 4" xfId="3086"/>
    <cellStyle name="SAPBEXstdData 3 3 3 3 5" xfId="3705"/>
    <cellStyle name="SAPBEXstdData 3 3 3 4" xfId="1211"/>
    <cellStyle name="SAPBEXstdData 3 3 3 5" xfId="1978"/>
    <cellStyle name="SAPBEXstdData 3 3 3 6" xfId="2706"/>
    <cellStyle name="SAPBEXstdData 3 3 3 7" xfId="3441"/>
    <cellStyle name="SAPBEXstdData 3 3 4" xfId="383"/>
    <cellStyle name="SAPBEXstdData 3 3 5" xfId="530"/>
    <cellStyle name="SAPBEXstdData 3 3 5 2" xfId="1487"/>
    <cellStyle name="SAPBEXstdData 3 3 5 3" xfId="2249"/>
    <cellStyle name="SAPBEXstdData 3 3 5 4" xfId="2959"/>
    <cellStyle name="SAPBEXstdData 3 3 5 5" xfId="3578"/>
    <cellStyle name="SAPBEXstdData 3 3 6" xfId="790"/>
    <cellStyle name="SAPBEXstdData 3 3 6 2" xfId="1744"/>
    <cellStyle name="SAPBEXstdData 3 3 6 3" xfId="2506"/>
    <cellStyle name="SAPBEXstdData 3 3 6 4" xfId="3209"/>
    <cellStyle name="SAPBEXstdData 3 3 6 5" xfId="3814"/>
    <cellStyle name="SAPBEXstdData 3 3 7" xfId="1084"/>
    <cellStyle name="SAPBEXstdData 3 3 8" xfId="1352"/>
    <cellStyle name="SAPBEXstdData 3 3 9" xfId="2113"/>
    <cellStyle name="SAPBEXstdData 3 4" xfId="143"/>
    <cellStyle name="SAPBEXstdData 3 4 10" xfId="3139"/>
    <cellStyle name="SAPBEXstdData 3 4 2" xfId="215"/>
    <cellStyle name="SAPBEXstdData 3 4 2 2" xfId="886"/>
    <cellStyle name="SAPBEXstdData 3 4 2 2 2" xfId="1840"/>
    <cellStyle name="SAPBEXstdData 3 4 2 2 3" xfId="2602"/>
    <cellStyle name="SAPBEXstdData 3 4 2 2 4" xfId="3305"/>
    <cellStyle name="SAPBEXstdData 3 4 2 2 5" xfId="3910"/>
    <cellStyle name="SAPBEXstdData 3 4 2 3" xfId="626"/>
    <cellStyle name="SAPBEXstdData 3 4 2 3 2" xfId="1583"/>
    <cellStyle name="SAPBEXstdData 3 4 2 3 3" xfId="2345"/>
    <cellStyle name="SAPBEXstdData 3 4 2 3 4" xfId="3055"/>
    <cellStyle name="SAPBEXstdData 3 4 2 3 5" xfId="3674"/>
    <cellStyle name="SAPBEXstdData 3 4 2 4" xfId="1180"/>
    <cellStyle name="SAPBEXstdData 3 4 2 5" xfId="1947"/>
    <cellStyle name="SAPBEXstdData 3 4 2 6" xfId="1679"/>
    <cellStyle name="SAPBEXstdData 3 4 2 7" xfId="3410"/>
    <cellStyle name="SAPBEXstdData 3 4 3" xfId="262"/>
    <cellStyle name="SAPBEXstdData 3 4 3 2" xfId="933"/>
    <cellStyle name="SAPBEXstdData 3 4 3 2 2" xfId="1887"/>
    <cellStyle name="SAPBEXstdData 3 4 3 2 3" xfId="2649"/>
    <cellStyle name="SAPBEXstdData 3 4 3 2 4" xfId="3352"/>
    <cellStyle name="SAPBEXstdData 3 4 3 2 5" xfId="3957"/>
    <cellStyle name="SAPBEXstdData 3 4 3 3" xfId="673"/>
    <cellStyle name="SAPBEXstdData 3 4 3 3 2" xfId="1630"/>
    <cellStyle name="SAPBEXstdData 3 4 3 3 3" xfId="2392"/>
    <cellStyle name="SAPBEXstdData 3 4 3 3 4" xfId="3102"/>
    <cellStyle name="SAPBEXstdData 3 4 3 3 5" xfId="3721"/>
    <cellStyle name="SAPBEXstdData 3 4 3 4" xfId="1227"/>
    <cellStyle name="SAPBEXstdData 3 4 3 5" xfId="1994"/>
    <cellStyle name="SAPBEXstdData 3 4 3 6" xfId="2722"/>
    <cellStyle name="SAPBEXstdData 3 4 3 7" xfId="3457"/>
    <cellStyle name="SAPBEXstdData 3 4 4" xfId="384"/>
    <cellStyle name="SAPBEXstdData 3 4 5" xfId="554"/>
    <cellStyle name="SAPBEXstdData 3 4 5 2" xfId="1511"/>
    <cellStyle name="SAPBEXstdData 3 4 5 3" xfId="2273"/>
    <cellStyle name="SAPBEXstdData 3 4 5 4" xfId="2983"/>
    <cellStyle name="SAPBEXstdData 3 4 5 5" xfId="3602"/>
    <cellStyle name="SAPBEXstdData 3 4 6" xfId="814"/>
    <cellStyle name="SAPBEXstdData 3 4 6 2" xfId="1768"/>
    <cellStyle name="SAPBEXstdData 3 4 6 3" xfId="2530"/>
    <cellStyle name="SAPBEXstdData 3 4 6 4" xfId="3233"/>
    <cellStyle name="SAPBEXstdData 3 4 6 5" xfId="3838"/>
    <cellStyle name="SAPBEXstdData 3 4 7" xfId="1108"/>
    <cellStyle name="SAPBEXstdData 3 4 8" xfId="1265"/>
    <cellStyle name="SAPBEXstdData 3 4 9" xfId="989"/>
    <cellStyle name="SAPBEXstdData 3 5" xfId="95"/>
    <cellStyle name="SAPBEXstdData 3 5 2" xfId="766"/>
    <cellStyle name="SAPBEXstdData 3 5 2 2" xfId="1720"/>
    <cellStyle name="SAPBEXstdData 3 5 2 3" xfId="2482"/>
    <cellStyle name="SAPBEXstdData 3 5 2 4" xfId="3185"/>
    <cellStyle name="SAPBEXstdData 3 5 2 5" xfId="3790"/>
    <cellStyle name="SAPBEXstdData 3 5 3" xfId="506"/>
    <cellStyle name="SAPBEXstdData 3 5 3 2" xfId="1463"/>
    <cellStyle name="SAPBEXstdData 3 5 3 3" xfId="2225"/>
    <cellStyle name="SAPBEXstdData 3 5 3 4" xfId="2935"/>
    <cellStyle name="SAPBEXstdData 3 5 3 5" xfId="3554"/>
    <cellStyle name="SAPBEXstdData 3 5 4" xfId="1060"/>
    <cellStyle name="SAPBEXstdData 3 5 5" xfId="972"/>
    <cellStyle name="SAPBEXstdData 3 5 6" xfId="2133"/>
    <cellStyle name="SAPBEXstdData 3 5 7" xfId="1277"/>
    <cellStyle name="SAPBEXstdData 3 6" xfId="167"/>
    <cellStyle name="SAPBEXstdData 3 6 2" xfId="838"/>
    <cellStyle name="SAPBEXstdData 3 6 2 2" xfId="1792"/>
    <cellStyle name="SAPBEXstdData 3 6 2 3" xfId="2554"/>
    <cellStyle name="SAPBEXstdData 3 6 2 4" xfId="3257"/>
    <cellStyle name="SAPBEXstdData 3 6 2 5" xfId="3862"/>
    <cellStyle name="SAPBEXstdData 3 6 3" xfId="578"/>
    <cellStyle name="SAPBEXstdData 3 6 3 2" xfId="1535"/>
    <cellStyle name="SAPBEXstdData 3 6 3 3" xfId="2297"/>
    <cellStyle name="SAPBEXstdData 3 6 3 4" xfId="3007"/>
    <cellStyle name="SAPBEXstdData 3 6 3 5" xfId="3626"/>
    <cellStyle name="SAPBEXstdData 3 6 4" xfId="1132"/>
    <cellStyle name="SAPBEXstdData 3 6 5" xfId="1303"/>
    <cellStyle name="SAPBEXstdData 3 6 6" xfId="1377"/>
    <cellStyle name="SAPBEXstdData 3 6 7" xfId="2770"/>
    <cellStyle name="SAPBEXstdData 3 7" xfId="282"/>
    <cellStyle name="SAPBEXstdData 3 7 2" xfId="953"/>
    <cellStyle name="SAPBEXstdData 3 7 2 2" xfId="1907"/>
    <cellStyle name="SAPBEXstdData 3 7 2 3" xfId="2669"/>
    <cellStyle name="SAPBEXstdData 3 7 2 4" xfId="3372"/>
    <cellStyle name="SAPBEXstdData 3 7 2 5" xfId="3977"/>
    <cellStyle name="SAPBEXstdData 3 7 3" xfId="693"/>
    <cellStyle name="SAPBEXstdData 3 7 3 2" xfId="1650"/>
    <cellStyle name="SAPBEXstdData 3 7 3 3" xfId="2412"/>
    <cellStyle name="SAPBEXstdData 3 7 3 4" xfId="3122"/>
    <cellStyle name="SAPBEXstdData 3 7 3 5" xfId="3741"/>
    <cellStyle name="SAPBEXstdData 3 7 4" xfId="1247"/>
    <cellStyle name="SAPBEXstdData 3 7 5" xfId="2014"/>
    <cellStyle name="SAPBEXstdData 3 7 6" xfId="2742"/>
    <cellStyle name="SAPBEXstdData 3 7 7" xfId="3477"/>
    <cellStyle name="SAPBEXstdData 3 8" xfId="379"/>
    <cellStyle name="SAPBEXstdData 3 9" xfId="463"/>
    <cellStyle name="SAPBEXstdData 3 9 2" xfId="1420"/>
    <cellStyle name="SAPBEXstdData 3 9 3" xfId="2182"/>
    <cellStyle name="SAPBEXstdData 3 9 4" xfId="2892"/>
    <cellStyle name="SAPBEXstdData 3 9 5" xfId="3511"/>
    <cellStyle name="SAPBEXstdData 4" xfId="44"/>
    <cellStyle name="SAPBEXstdData 4 10" xfId="1278"/>
    <cellStyle name="SAPBEXstdData 4 11" xfId="2768"/>
    <cellStyle name="SAPBEXstdData 4 2" xfId="111"/>
    <cellStyle name="SAPBEXstdData 4 2 10" xfId="2845"/>
    <cellStyle name="SAPBEXstdData 4 2 2" xfId="183"/>
    <cellStyle name="SAPBEXstdData 4 2 2 2" xfId="854"/>
    <cellStyle name="SAPBEXstdData 4 2 2 2 2" xfId="1808"/>
    <cellStyle name="SAPBEXstdData 4 2 2 2 3" xfId="2570"/>
    <cellStyle name="SAPBEXstdData 4 2 2 2 4" xfId="3273"/>
    <cellStyle name="SAPBEXstdData 4 2 2 2 5" xfId="3878"/>
    <cellStyle name="SAPBEXstdData 4 2 2 3" xfId="594"/>
    <cellStyle name="SAPBEXstdData 4 2 2 3 2" xfId="1551"/>
    <cellStyle name="SAPBEXstdData 4 2 2 3 3" xfId="2313"/>
    <cellStyle name="SAPBEXstdData 4 2 2 3 4" xfId="3023"/>
    <cellStyle name="SAPBEXstdData 4 2 2 3 5" xfId="3642"/>
    <cellStyle name="SAPBEXstdData 4 2 2 4" xfId="1148"/>
    <cellStyle name="SAPBEXstdData 4 2 2 5" xfId="976"/>
    <cellStyle name="SAPBEXstdData 4 2 2 6" xfId="2050"/>
    <cellStyle name="SAPBEXstdData 4 2 2 7" xfId="2798"/>
    <cellStyle name="SAPBEXstdData 4 2 3" xfId="80"/>
    <cellStyle name="SAPBEXstdData 4 2 3 2" xfId="751"/>
    <cellStyle name="SAPBEXstdData 4 2 3 2 2" xfId="1705"/>
    <cellStyle name="SAPBEXstdData 4 2 3 2 3" xfId="2467"/>
    <cellStyle name="SAPBEXstdData 4 2 3 2 4" xfId="3170"/>
    <cellStyle name="SAPBEXstdData 4 2 3 2 5" xfId="3775"/>
    <cellStyle name="SAPBEXstdData 4 2 3 3" xfId="491"/>
    <cellStyle name="SAPBEXstdData 4 2 3 3 2" xfId="1448"/>
    <cellStyle name="SAPBEXstdData 4 2 3 3 3" xfId="2210"/>
    <cellStyle name="SAPBEXstdData 4 2 3 3 4" xfId="2920"/>
    <cellStyle name="SAPBEXstdData 4 2 3 3 5" xfId="3539"/>
    <cellStyle name="SAPBEXstdData 4 2 3 4" xfId="1045"/>
    <cellStyle name="SAPBEXstdData 4 2 3 5" xfId="985"/>
    <cellStyle name="SAPBEXstdData 4 2 3 6" xfId="2432"/>
    <cellStyle name="SAPBEXstdData 4 2 3 7" xfId="2144"/>
    <cellStyle name="SAPBEXstdData 4 2 4" xfId="386"/>
    <cellStyle name="SAPBEXstdData 4 2 5" xfId="522"/>
    <cellStyle name="SAPBEXstdData 4 2 5 2" xfId="1479"/>
    <cellStyle name="SAPBEXstdData 4 2 5 3" xfId="2241"/>
    <cellStyle name="SAPBEXstdData 4 2 5 4" xfId="2951"/>
    <cellStyle name="SAPBEXstdData 4 2 5 5" xfId="3570"/>
    <cellStyle name="SAPBEXstdData 4 2 6" xfId="782"/>
    <cellStyle name="SAPBEXstdData 4 2 6 2" xfId="1736"/>
    <cellStyle name="SAPBEXstdData 4 2 6 3" xfId="2498"/>
    <cellStyle name="SAPBEXstdData 4 2 6 4" xfId="3201"/>
    <cellStyle name="SAPBEXstdData 4 2 6 5" xfId="3806"/>
    <cellStyle name="SAPBEXstdData 4 2 7" xfId="1076"/>
    <cellStyle name="SAPBEXstdData 4 2 8" xfId="1360"/>
    <cellStyle name="SAPBEXstdData 4 2 9" xfId="2122"/>
    <cellStyle name="SAPBEXstdData 4 3" xfId="135"/>
    <cellStyle name="SAPBEXstdData 4 3 10" xfId="2821"/>
    <cellStyle name="SAPBEXstdData 4 3 2" xfId="207"/>
    <cellStyle name="SAPBEXstdData 4 3 2 2" xfId="878"/>
    <cellStyle name="SAPBEXstdData 4 3 2 2 2" xfId="1832"/>
    <cellStyle name="SAPBEXstdData 4 3 2 2 3" xfId="2594"/>
    <cellStyle name="SAPBEXstdData 4 3 2 2 4" xfId="3297"/>
    <cellStyle name="SAPBEXstdData 4 3 2 2 5" xfId="3902"/>
    <cellStyle name="SAPBEXstdData 4 3 2 3" xfId="618"/>
    <cellStyle name="SAPBEXstdData 4 3 2 3 2" xfId="1575"/>
    <cellStyle name="SAPBEXstdData 4 3 2 3 3" xfId="2337"/>
    <cellStyle name="SAPBEXstdData 4 3 2 3 4" xfId="3047"/>
    <cellStyle name="SAPBEXstdData 4 3 2 3 5" xfId="3666"/>
    <cellStyle name="SAPBEXstdData 4 3 2 4" xfId="1172"/>
    <cellStyle name="SAPBEXstdData 4 3 2 5" xfId="1939"/>
    <cellStyle name="SAPBEXstdData 4 3 2 6" xfId="2071"/>
    <cellStyle name="SAPBEXstdData 4 3 2 7" xfId="3402"/>
    <cellStyle name="SAPBEXstdData 4 3 3" xfId="259"/>
    <cellStyle name="SAPBEXstdData 4 3 3 2" xfId="930"/>
    <cellStyle name="SAPBEXstdData 4 3 3 2 2" xfId="1884"/>
    <cellStyle name="SAPBEXstdData 4 3 3 2 3" xfId="2646"/>
    <cellStyle name="SAPBEXstdData 4 3 3 2 4" xfId="3349"/>
    <cellStyle name="SAPBEXstdData 4 3 3 2 5" xfId="3954"/>
    <cellStyle name="SAPBEXstdData 4 3 3 3" xfId="670"/>
    <cellStyle name="SAPBEXstdData 4 3 3 3 2" xfId="1627"/>
    <cellStyle name="SAPBEXstdData 4 3 3 3 3" xfId="2389"/>
    <cellStyle name="SAPBEXstdData 4 3 3 3 4" xfId="3099"/>
    <cellStyle name="SAPBEXstdData 4 3 3 3 5" xfId="3718"/>
    <cellStyle name="SAPBEXstdData 4 3 3 4" xfId="1224"/>
    <cellStyle name="SAPBEXstdData 4 3 3 5" xfId="1991"/>
    <cellStyle name="SAPBEXstdData 4 3 3 6" xfId="2719"/>
    <cellStyle name="SAPBEXstdData 4 3 3 7" xfId="3454"/>
    <cellStyle name="SAPBEXstdData 4 3 4" xfId="387"/>
    <cellStyle name="SAPBEXstdData 4 3 5" xfId="546"/>
    <cellStyle name="SAPBEXstdData 4 3 5 2" xfId="1503"/>
    <cellStyle name="SAPBEXstdData 4 3 5 3" xfId="2265"/>
    <cellStyle name="SAPBEXstdData 4 3 5 4" xfId="2975"/>
    <cellStyle name="SAPBEXstdData 4 3 5 5" xfId="3594"/>
    <cellStyle name="SAPBEXstdData 4 3 6" xfId="806"/>
    <cellStyle name="SAPBEXstdData 4 3 6 2" xfId="1760"/>
    <cellStyle name="SAPBEXstdData 4 3 6 3" xfId="2522"/>
    <cellStyle name="SAPBEXstdData 4 3 6 4" xfId="3225"/>
    <cellStyle name="SAPBEXstdData 4 3 6 5" xfId="3830"/>
    <cellStyle name="SAPBEXstdData 4 3 7" xfId="1100"/>
    <cellStyle name="SAPBEXstdData 4 3 8" xfId="1336"/>
    <cellStyle name="SAPBEXstdData 4 3 9" xfId="2110"/>
    <cellStyle name="SAPBEXstdData 4 4" xfId="87"/>
    <cellStyle name="SAPBEXstdData 4 4 2" xfId="758"/>
    <cellStyle name="SAPBEXstdData 4 4 2 2" xfId="1712"/>
    <cellStyle name="SAPBEXstdData 4 4 2 3" xfId="2474"/>
    <cellStyle name="SAPBEXstdData 4 4 2 4" xfId="3177"/>
    <cellStyle name="SAPBEXstdData 4 4 2 5" xfId="3782"/>
    <cellStyle name="SAPBEXstdData 4 4 3" xfId="498"/>
    <cellStyle name="SAPBEXstdData 4 4 3 2" xfId="1455"/>
    <cellStyle name="SAPBEXstdData 4 4 3 3" xfId="2217"/>
    <cellStyle name="SAPBEXstdData 4 4 3 4" xfId="2927"/>
    <cellStyle name="SAPBEXstdData 4 4 3 5" xfId="3546"/>
    <cellStyle name="SAPBEXstdData 4 4 4" xfId="1052"/>
    <cellStyle name="SAPBEXstdData 4 4 5" xfId="1368"/>
    <cellStyle name="SAPBEXstdData 4 4 6" xfId="2053"/>
    <cellStyle name="SAPBEXstdData 4 4 7" xfId="2853"/>
    <cellStyle name="SAPBEXstdData 4 5" xfId="159"/>
    <cellStyle name="SAPBEXstdData 4 5 2" xfId="830"/>
    <cellStyle name="SAPBEXstdData 4 5 2 2" xfId="1784"/>
    <cellStyle name="SAPBEXstdData 4 5 2 3" xfId="2546"/>
    <cellStyle name="SAPBEXstdData 4 5 2 4" xfId="3249"/>
    <cellStyle name="SAPBEXstdData 4 5 2 5" xfId="3854"/>
    <cellStyle name="SAPBEXstdData 4 5 3" xfId="570"/>
    <cellStyle name="SAPBEXstdData 4 5 3 2" xfId="1527"/>
    <cellStyle name="SAPBEXstdData 4 5 3 3" xfId="2289"/>
    <cellStyle name="SAPBEXstdData 4 5 3 4" xfId="2999"/>
    <cellStyle name="SAPBEXstdData 4 5 3 5" xfId="3618"/>
    <cellStyle name="SAPBEXstdData 4 5 4" xfId="1124"/>
    <cellStyle name="SAPBEXstdData 4 5 5" xfId="1315"/>
    <cellStyle name="SAPBEXstdData 4 5 6" xfId="2151"/>
    <cellStyle name="SAPBEXstdData 4 5 7" xfId="2801"/>
    <cellStyle name="SAPBEXstdData 4 6" xfId="279"/>
    <cellStyle name="SAPBEXstdData 4 6 2" xfId="950"/>
    <cellStyle name="SAPBEXstdData 4 6 2 2" xfId="1904"/>
    <cellStyle name="SAPBEXstdData 4 6 2 3" xfId="2666"/>
    <cellStyle name="SAPBEXstdData 4 6 2 4" xfId="3369"/>
    <cellStyle name="SAPBEXstdData 4 6 2 5" xfId="3974"/>
    <cellStyle name="SAPBEXstdData 4 6 3" xfId="690"/>
    <cellStyle name="SAPBEXstdData 4 6 3 2" xfId="1647"/>
    <cellStyle name="SAPBEXstdData 4 6 3 3" xfId="2409"/>
    <cellStyle name="SAPBEXstdData 4 6 3 4" xfId="3119"/>
    <cellStyle name="SAPBEXstdData 4 6 3 5" xfId="3738"/>
    <cellStyle name="SAPBEXstdData 4 6 4" xfId="1244"/>
    <cellStyle name="SAPBEXstdData 4 6 5" xfId="2011"/>
    <cellStyle name="SAPBEXstdData 4 6 6" xfId="2739"/>
    <cellStyle name="SAPBEXstdData 4 6 7" xfId="3474"/>
    <cellStyle name="SAPBEXstdData 4 7" xfId="385"/>
    <cellStyle name="SAPBEXstdData 4 8" xfId="455"/>
    <cellStyle name="SAPBEXstdData 4 8 2" xfId="1412"/>
    <cellStyle name="SAPBEXstdData 4 8 3" xfId="2174"/>
    <cellStyle name="SAPBEXstdData 4 8 4" xfId="2884"/>
    <cellStyle name="SAPBEXstdData 4 8 5" xfId="3503"/>
    <cellStyle name="SAPBEXstdData 4 9" xfId="1009"/>
    <cellStyle name="SAPBEXstdData 5" xfId="69"/>
    <cellStyle name="SAPBEXstdData 5 2" xfId="740"/>
    <cellStyle name="SAPBEXstdData 5 2 2" xfId="1694"/>
    <cellStyle name="SAPBEXstdData 5 2 3" xfId="2456"/>
    <cellStyle name="SAPBEXstdData 5 2 4" xfId="3159"/>
    <cellStyle name="SAPBEXstdData 5 2 5" xfId="3764"/>
    <cellStyle name="SAPBEXstdData 5 3" xfId="480"/>
    <cellStyle name="SAPBEXstdData 5 3 2" xfId="1437"/>
    <cellStyle name="SAPBEXstdData 5 3 3" xfId="2199"/>
    <cellStyle name="SAPBEXstdData 5 3 4" xfId="2909"/>
    <cellStyle name="SAPBEXstdData 5 3 5" xfId="3528"/>
    <cellStyle name="SAPBEXstdData 5 4" xfId="1034"/>
    <cellStyle name="SAPBEXstdData 5 5" xfId="1257"/>
    <cellStyle name="SAPBEXstdData 5 6" xfId="1681"/>
    <cellStyle name="SAPBEXstdData 5 7" xfId="2752"/>
    <cellStyle name="SAPBEXstdData 6" xfId="75"/>
    <cellStyle name="SAPBEXstdData 6 2" xfId="746"/>
    <cellStyle name="SAPBEXstdData 6 2 2" xfId="1700"/>
    <cellStyle name="SAPBEXstdData 6 2 3" xfId="2462"/>
    <cellStyle name="SAPBEXstdData 6 2 4" xfId="3165"/>
    <cellStyle name="SAPBEXstdData 6 2 5" xfId="3770"/>
    <cellStyle name="SAPBEXstdData 6 3" xfId="486"/>
    <cellStyle name="SAPBEXstdData 6 3 2" xfId="1443"/>
    <cellStyle name="SAPBEXstdData 6 3 3" xfId="2205"/>
    <cellStyle name="SAPBEXstdData 6 3 4" xfId="2915"/>
    <cellStyle name="SAPBEXstdData 6 3 5" xfId="3534"/>
    <cellStyle name="SAPBEXstdData 6 4" xfId="1040"/>
    <cellStyle name="SAPBEXstdData 6 5" xfId="1372"/>
    <cellStyle name="SAPBEXstdData 6 6" xfId="2135"/>
    <cellStyle name="SAPBEXstdData 6 7" xfId="2857"/>
    <cellStyle name="SAPBEXstdData 7" xfId="78"/>
    <cellStyle name="SAPBEXstdData 7 2" xfId="749"/>
    <cellStyle name="SAPBEXstdData 7 2 2" xfId="1703"/>
    <cellStyle name="SAPBEXstdData 7 2 3" xfId="2465"/>
    <cellStyle name="SAPBEXstdData 7 2 4" xfId="3168"/>
    <cellStyle name="SAPBEXstdData 7 2 5" xfId="3773"/>
    <cellStyle name="SAPBEXstdData 7 3" xfId="489"/>
    <cellStyle name="SAPBEXstdData 7 3 2" xfId="1446"/>
    <cellStyle name="SAPBEXstdData 7 3 3" xfId="2208"/>
    <cellStyle name="SAPBEXstdData 7 3 4" xfId="2918"/>
    <cellStyle name="SAPBEXstdData 7 3 5" xfId="3537"/>
    <cellStyle name="SAPBEXstdData 7 4" xfId="1043"/>
    <cellStyle name="SAPBEXstdData 7 5" xfId="987"/>
    <cellStyle name="SAPBEXstdData 7 6" xfId="2157"/>
    <cellStyle name="SAPBEXstdData 7 7" xfId="2045"/>
    <cellStyle name="SAPBEXstdData 8" xfId="298"/>
    <cellStyle name="SAPBEXstdData 8 2" xfId="962"/>
    <cellStyle name="SAPBEXstdData 8 2 2" xfId="1916"/>
    <cellStyle name="SAPBEXstdData 8 2 3" xfId="2678"/>
    <cellStyle name="SAPBEXstdData 8 2 4" xfId="3381"/>
    <cellStyle name="SAPBEXstdData 8 2 5" xfId="3986"/>
    <cellStyle name="SAPBEXstdData 8 3" xfId="707"/>
    <cellStyle name="SAPBEXstdData 8 3 2" xfId="1663"/>
    <cellStyle name="SAPBEXstdData 8 3 3" xfId="2425"/>
    <cellStyle name="SAPBEXstdData 8 3 4" xfId="3135"/>
    <cellStyle name="SAPBEXstdData 8 3 5" xfId="3750"/>
    <cellStyle name="SAPBEXstdData 8 4" xfId="1261"/>
    <cellStyle name="SAPBEXstdData 8 5" xfId="2029"/>
    <cellStyle name="SAPBEXstdData 8 6" xfId="2756"/>
    <cellStyle name="SAPBEXstdData 8 7" xfId="3486"/>
    <cellStyle name="SAPBEXstdData 9" xfId="332"/>
    <cellStyle name="SAPBEXstdData 9 2" xfId="966"/>
    <cellStyle name="SAPBEXstdData 9 2 2" xfId="1920"/>
    <cellStyle name="SAPBEXstdData 9 2 3" xfId="2682"/>
    <cellStyle name="SAPBEXstdData 9 2 4" xfId="3385"/>
    <cellStyle name="SAPBEXstdData 9 2 5" xfId="3990"/>
    <cellStyle name="SAPBEXstdData 9 3" xfId="730"/>
    <cellStyle name="SAPBEXstdData 9 3 2" xfId="1684"/>
    <cellStyle name="SAPBEXstdData 9 3 3" xfId="2446"/>
    <cellStyle name="SAPBEXstdData 9 3 4" xfId="3149"/>
    <cellStyle name="SAPBEXstdData 9 3 5" xfId="3754"/>
    <cellStyle name="SAPBEXstdData 9 4" xfId="1292"/>
    <cellStyle name="SAPBEXstdData 9 5" xfId="2056"/>
    <cellStyle name="SAPBEXstdData 9 6" xfId="2777"/>
    <cellStyle name="SAPBEXstdData 9 7" xfId="3490"/>
    <cellStyle name="SAPBEXstdItem" xfId="12"/>
    <cellStyle name="SAPBEXstdItem 10" xfId="388"/>
    <cellStyle name="SAPBEXstdItem 11" xfId="431"/>
    <cellStyle name="SAPBEXstdItem 11 2" xfId="1390"/>
    <cellStyle name="SAPBEXstdItem 11 3" xfId="2153"/>
    <cellStyle name="SAPBEXstdItem 11 4" xfId="2868"/>
    <cellStyle name="SAPBEXstdItem 11 5" xfId="3496"/>
    <cellStyle name="SAPBEXstdItem 12" xfId="981"/>
    <cellStyle name="SAPBEXstdItem 13" xfId="2443"/>
    <cellStyle name="SAPBEXstdItem 2" xfId="40"/>
    <cellStyle name="SAPBEXstdItem 2 10" xfId="451"/>
    <cellStyle name="SAPBEXstdItem 2 10 2" xfId="1408"/>
    <cellStyle name="SAPBEXstdItem 2 10 3" xfId="2170"/>
    <cellStyle name="SAPBEXstdItem 2 10 4" xfId="2880"/>
    <cellStyle name="SAPBEXstdItem 2 10 5" xfId="3500"/>
    <cellStyle name="SAPBEXstdItem 2 11" xfId="1005"/>
    <cellStyle name="SAPBEXstdItem 2 12" xfId="2163"/>
    <cellStyle name="SAPBEXstdItem 2 2" xfId="49"/>
    <cellStyle name="SAPBEXstdItem 2 2 10" xfId="973"/>
    <cellStyle name="SAPBEXstdItem 2 2 11" xfId="2767"/>
    <cellStyle name="SAPBEXstdItem 2 2 2" xfId="116"/>
    <cellStyle name="SAPBEXstdItem 2 2 2 10" xfId="2840"/>
    <cellStyle name="SAPBEXstdItem 2 2 2 2" xfId="188"/>
    <cellStyle name="SAPBEXstdItem 2 2 2 2 2" xfId="859"/>
    <cellStyle name="SAPBEXstdItem 2 2 2 2 2 2" xfId="1813"/>
    <cellStyle name="SAPBEXstdItem 2 2 2 2 2 3" xfId="2575"/>
    <cellStyle name="SAPBEXstdItem 2 2 2 2 2 4" xfId="3278"/>
    <cellStyle name="SAPBEXstdItem 2 2 2 2 2 5" xfId="3883"/>
    <cellStyle name="SAPBEXstdItem 2 2 2 2 3" xfId="599"/>
    <cellStyle name="SAPBEXstdItem 2 2 2 2 3 2" xfId="1556"/>
    <cellStyle name="SAPBEXstdItem 2 2 2 2 3 3" xfId="2318"/>
    <cellStyle name="SAPBEXstdItem 2 2 2 2 3 4" xfId="3028"/>
    <cellStyle name="SAPBEXstdItem 2 2 2 2 3 5" xfId="3647"/>
    <cellStyle name="SAPBEXstdItem 2 2 2 2 4" xfId="1153"/>
    <cellStyle name="SAPBEXstdItem 2 2 2 2 5" xfId="1664"/>
    <cellStyle name="SAPBEXstdItem 2 2 2 2 6" xfId="2052"/>
    <cellStyle name="SAPBEXstdItem 2 2 2 2 7" xfId="2754"/>
    <cellStyle name="SAPBEXstdItem 2 2 2 3" xfId="260"/>
    <cellStyle name="SAPBEXstdItem 2 2 2 3 2" xfId="931"/>
    <cellStyle name="SAPBEXstdItem 2 2 2 3 2 2" xfId="1885"/>
    <cellStyle name="SAPBEXstdItem 2 2 2 3 2 3" xfId="2647"/>
    <cellStyle name="SAPBEXstdItem 2 2 2 3 2 4" xfId="3350"/>
    <cellStyle name="SAPBEXstdItem 2 2 2 3 2 5" xfId="3955"/>
    <cellStyle name="SAPBEXstdItem 2 2 2 3 3" xfId="671"/>
    <cellStyle name="SAPBEXstdItem 2 2 2 3 3 2" xfId="1628"/>
    <cellStyle name="SAPBEXstdItem 2 2 2 3 3 3" xfId="2390"/>
    <cellStyle name="SAPBEXstdItem 2 2 2 3 3 4" xfId="3100"/>
    <cellStyle name="SAPBEXstdItem 2 2 2 3 3 5" xfId="3719"/>
    <cellStyle name="SAPBEXstdItem 2 2 2 3 4" xfId="1225"/>
    <cellStyle name="SAPBEXstdItem 2 2 2 3 5" xfId="1992"/>
    <cellStyle name="SAPBEXstdItem 2 2 2 3 6" xfId="2720"/>
    <cellStyle name="SAPBEXstdItem 2 2 2 3 7" xfId="3455"/>
    <cellStyle name="SAPBEXstdItem 2 2 2 4" xfId="391"/>
    <cellStyle name="SAPBEXstdItem 2 2 2 5" xfId="527"/>
    <cellStyle name="SAPBEXstdItem 2 2 2 5 2" xfId="1484"/>
    <cellStyle name="SAPBEXstdItem 2 2 2 5 3" xfId="2246"/>
    <cellStyle name="SAPBEXstdItem 2 2 2 5 4" xfId="2956"/>
    <cellStyle name="SAPBEXstdItem 2 2 2 5 5" xfId="3575"/>
    <cellStyle name="SAPBEXstdItem 2 2 2 6" xfId="787"/>
    <cellStyle name="SAPBEXstdItem 2 2 2 6 2" xfId="1741"/>
    <cellStyle name="SAPBEXstdItem 2 2 2 6 3" xfId="2503"/>
    <cellStyle name="SAPBEXstdItem 2 2 2 6 4" xfId="3206"/>
    <cellStyle name="SAPBEXstdItem 2 2 2 6 5" xfId="3811"/>
    <cellStyle name="SAPBEXstdItem 2 2 2 7" xfId="1081"/>
    <cellStyle name="SAPBEXstdItem 2 2 2 8" xfId="1355"/>
    <cellStyle name="SAPBEXstdItem 2 2 2 9" xfId="2124"/>
    <cellStyle name="SAPBEXstdItem 2 2 3" xfId="140"/>
    <cellStyle name="SAPBEXstdItem 2 2 3 10" xfId="2814"/>
    <cellStyle name="SAPBEXstdItem 2 2 3 2" xfId="212"/>
    <cellStyle name="SAPBEXstdItem 2 2 3 2 2" xfId="883"/>
    <cellStyle name="SAPBEXstdItem 2 2 3 2 2 2" xfId="1837"/>
    <cellStyle name="SAPBEXstdItem 2 2 3 2 2 3" xfId="2599"/>
    <cellStyle name="SAPBEXstdItem 2 2 3 2 2 4" xfId="3302"/>
    <cellStyle name="SAPBEXstdItem 2 2 3 2 2 5" xfId="3907"/>
    <cellStyle name="SAPBEXstdItem 2 2 3 2 3" xfId="623"/>
    <cellStyle name="SAPBEXstdItem 2 2 3 2 3 2" xfId="1580"/>
    <cellStyle name="SAPBEXstdItem 2 2 3 2 3 3" xfId="2342"/>
    <cellStyle name="SAPBEXstdItem 2 2 3 2 3 4" xfId="3052"/>
    <cellStyle name="SAPBEXstdItem 2 2 3 2 3 5" xfId="3671"/>
    <cellStyle name="SAPBEXstdItem 2 2 3 2 4" xfId="1177"/>
    <cellStyle name="SAPBEXstdItem 2 2 3 2 5" xfId="1944"/>
    <cellStyle name="SAPBEXstdItem 2 2 3 2 6" xfId="992"/>
    <cellStyle name="SAPBEXstdItem 2 2 3 2 7" xfId="3407"/>
    <cellStyle name="SAPBEXstdItem 2 2 3 3" xfId="269"/>
    <cellStyle name="SAPBEXstdItem 2 2 3 3 2" xfId="940"/>
    <cellStyle name="SAPBEXstdItem 2 2 3 3 2 2" xfId="1894"/>
    <cellStyle name="SAPBEXstdItem 2 2 3 3 2 3" xfId="2656"/>
    <cellStyle name="SAPBEXstdItem 2 2 3 3 2 4" xfId="3359"/>
    <cellStyle name="SAPBEXstdItem 2 2 3 3 2 5" xfId="3964"/>
    <cellStyle name="SAPBEXstdItem 2 2 3 3 3" xfId="680"/>
    <cellStyle name="SAPBEXstdItem 2 2 3 3 3 2" xfId="1637"/>
    <cellStyle name="SAPBEXstdItem 2 2 3 3 3 3" xfId="2399"/>
    <cellStyle name="SAPBEXstdItem 2 2 3 3 3 4" xfId="3109"/>
    <cellStyle name="SAPBEXstdItem 2 2 3 3 3 5" xfId="3728"/>
    <cellStyle name="SAPBEXstdItem 2 2 3 3 4" xfId="1234"/>
    <cellStyle name="SAPBEXstdItem 2 2 3 3 5" xfId="2001"/>
    <cellStyle name="SAPBEXstdItem 2 2 3 3 6" xfId="2729"/>
    <cellStyle name="SAPBEXstdItem 2 2 3 3 7" xfId="3464"/>
    <cellStyle name="SAPBEXstdItem 2 2 3 4" xfId="392"/>
    <cellStyle name="SAPBEXstdItem 2 2 3 5" xfId="551"/>
    <cellStyle name="SAPBEXstdItem 2 2 3 5 2" xfId="1508"/>
    <cellStyle name="SAPBEXstdItem 2 2 3 5 3" xfId="2270"/>
    <cellStyle name="SAPBEXstdItem 2 2 3 5 4" xfId="2980"/>
    <cellStyle name="SAPBEXstdItem 2 2 3 5 5" xfId="3599"/>
    <cellStyle name="SAPBEXstdItem 2 2 3 6" xfId="811"/>
    <cellStyle name="SAPBEXstdItem 2 2 3 6 2" xfId="1765"/>
    <cellStyle name="SAPBEXstdItem 2 2 3 6 3" xfId="2527"/>
    <cellStyle name="SAPBEXstdItem 2 2 3 6 4" xfId="3230"/>
    <cellStyle name="SAPBEXstdItem 2 2 3 6 5" xfId="3835"/>
    <cellStyle name="SAPBEXstdItem 2 2 3 7" xfId="1105"/>
    <cellStyle name="SAPBEXstdItem 2 2 3 8" xfId="1329"/>
    <cellStyle name="SAPBEXstdItem 2 2 3 9" xfId="2104"/>
    <cellStyle name="SAPBEXstdItem 2 2 4" xfId="92"/>
    <cellStyle name="SAPBEXstdItem 2 2 4 2" xfId="763"/>
    <cellStyle name="SAPBEXstdItem 2 2 4 2 2" xfId="1717"/>
    <cellStyle name="SAPBEXstdItem 2 2 4 2 3" xfId="2479"/>
    <cellStyle name="SAPBEXstdItem 2 2 4 2 4" xfId="3182"/>
    <cellStyle name="SAPBEXstdItem 2 2 4 2 5" xfId="3787"/>
    <cellStyle name="SAPBEXstdItem 2 2 4 3" xfId="503"/>
    <cellStyle name="SAPBEXstdItem 2 2 4 3 2" xfId="1460"/>
    <cellStyle name="SAPBEXstdItem 2 2 4 3 3" xfId="2222"/>
    <cellStyle name="SAPBEXstdItem 2 2 4 3 4" xfId="2932"/>
    <cellStyle name="SAPBEXstdItem 2 2 4 3 5" xfId="3551"/>
    <cellStyle name="SAPBEXstdItem 2 2 4 4" xfId="1057"/>
    <cellStyle name="SAPBEXstdItem 2 2 4 5" xfId="1659"/>
    <cellStyle name="SAPBEXstdItem 2 2 4 6" xfId="2430"/>
    <cellStyle name="SAPBEXstdItem 2 2 4 7" xfId="3131"/>
    <cellStyle name="SAPBEXstdItem 2 2 5" xfId="164"/>
    <cellStyle name="SAPBEXstdItem 2 2 5 2" xfId="835"/>
    <cellStyle name="SAPBEXstdItem 2 2 5 2 2" xfId="1789"/>
    <cellStyle name="SAPBEXstdItem 2 2 5 2 3" xfId="2551"/>
    <cellStyle name="SAPBEXstdItem 2 2 5 2 4" xfId="3254"/>
    <cellStyle name="SAPBEXstdItem 2 2 5 2 5" xfId="3859"/>
    <cellStyle name="SAPBEXstdItem 2 2 5 3" xfId="575"/>
    <cellStyle name="SAPBEXstdItem 2 2 5 3 2" xfId="1532"/>
    <cellStyle name="SAPBEXstdItem 2 2 5 3 3" xfId="2294"/>
    <cellStyle name="SAPBEXstdItem 2 2 5 3 4" xfId="3004"/>
    <cellStyle name="SAPBEXstdItem 2 2 5 3 5" xfId="3623"/>
    <cellStyle name="SAPBEXstdItem 2 2 5 4" xfId="1129"/>
    <cellStyle name="SAPBEXstdItem 2 2 5 5" xfId="1293"/>
    <cellStyle name="SAPBEXstdItem 2 2 5 6" xfId="2089"/>
    <cellStyle name="SAPBEXstdItem 2 2 5 7" xfId="2773"/>
    <cellStyle name="SAPBEXstdItem 2 2 6" xfId="275"/>
    <cellStyle name="SAPBEXstdItem 2 2 6 2" xfId="946"/>
    <cellStyle name="SAPBEXstdItem 2 2 6 2 2" xfId="1900"/>
    <cellStyle name="SAPBEXstdItem 2 2 6 2 3" xfId="2662"/>
    <cellStyle name="SAPBEXstdItem 2 2 6 2 4" xfId="3365"/>
    <cellStyle name="SAPBEXstdItem 2 2 6 2 5" xfId="3970"/>
    <cellStyle name="SAPBEXstdItem 2 2 6 3" xfId="686"/>
    <cellStyle name="SAPBEXstdItem 2 2 6 3 2" xfId="1643"/>
    <cellStyle name="SAPBEXstdItem 2 2 6 3 3" xfId="2405"/>
    <cellStyle name="SAPBEXstdItem 2 2 6 3 4" xfId="3115"/>
    <cellStyle name="SAPBEXstdItem 2 2 6 3 5" xfId="3734"/>
    <cellStyle name="SAPBEXstdItem 2 2 6 4" xfId="1240"/>
    <cellStyle name="SAPBEXstdItem 2 2 6 5" xfId="2007"/>
    <cellStyle name="SAPBEXstdItem 2 2 6 6" xfId="2735"/>
    <cellStyle name="SAPBEXstdItem 2 2 6 7" xfId="3470"/>
    <cellStyle name="SAPBEXstdItem 2 2 7" xfId="390"/>
    <cellStyle name="SAPBEXstdItem 2 2 8" xfId="460"/>
    <cellStyle name="SAPBEXstdItem 2 2 8 2" xfId="1417"/>
    <cellStyle name="SAPBEXstdItem 2 2 8 3" xfId="2179"/>
    <cellStyle name="SAPBEXstdItem 2 2 8 4" xfId="2889"/>
    <cellStyle name="SAPBEXstdItem 2 2 8 5" xfId="3508"/>
    <cellStyle name="SAPBEXstdItem 2 2 9" xfId="1014"/>
    <cellStyle name="SAPBEXstdItem 2 3" xfId="57"/>
    <cellStyle name="SAPBEXstdItem 2 3 10" xfId="2435"/>
    <cellStyle name="SAPBEXstdItem 2 3 11" xfId="2859"/>
    <cellStyle name="SAPBEXstdItem 2 3 2" xfId="124"/>
    <cellStyle name="SAPBEXstdItem 2 3 2 10" xfId="2831"/>
    <cellStyle name="SAPBEXstdItem 2 3 2 2" xfId="196"/>
    <cellStyle name="SAPBEXstdItem 2 3 2 2 2" xfId="867"/>
    <cellStyle name="SAPBEXstdItem 2 3 2 2 2 2" xfId="1821"/>
    <cellStyle name="SAPBEXstdItem 2 3 2 2 2 3" xfId="2583"/>
    <cellStyle name="SAPBEXstdItem 2 3 2 2 2 4" xfId="3286"/>
    <cellStyle name="SAPBEXstdItem 2 3 2 2 2 5" xfId="3891"/>
    <cellStyle name="SAPBEXstdItem 2 3 2 2 3" xfId="607"/>
    <cellStyle name="SAPBEXstdItem 2 3 2 2 3 2" xfId="1564"/>
    <cellStyle name="SAPBEXstdItem 2 3 2 2 3 3" xfId="2326"/>
    <cellStyle name="SAPBEXstdItem 2 3 2 2 3 4" xfId="3036"/>
    <cellStyle name="SAPBEXstdItem 2 3 2 2 3 5" xfId="3655"/>
    <cellStyle name="SAPBEXstdItem 2 3 2 2 4" xfId="1161"/>
    <cellStyle name="SAPBEXstdItem 2 3 2 2 5" xfId="1928"/>
    <cellStyle name="SAPBEXstdItem 2 3 2 2 6" xfId="2063"/>
    <cellStyle name="SAPBEXstdItem 2 3 2 2 7" xfId="3391"/>
    <cellStyle name="SAPBEXstdItem 2 3 2 3" xfId="263"/>
    <cellStyle name="SAPBEXstdItem 2 3 2 3 2" xfId="934"/>
    <cellStyle name="SAPBEXstdItem 2 3 2 3 2 2" xfId="1888"/>
    <cellStyle name="SAPBEXstdItem 2 3 2 3 2 3" xfId="2650"/>
    <cellStyle name="SAPBEXstdItem 2 3 2 3 2 4" xfId="3353"/>
    <cellStyle name="SAPBEXstdItem 2 3 2 3 2 5" xfId="3958"/>
    <cellStyle name="SAPBEXstdItem 2 3 2 3 3" xfId="674"/>
    <cellStyle name="SAPBEXstdItem 2 3 2 3 3 2" xfId="1631"/>
    <cellStyle name="SAPBEXstdItem 2 3 2 3 3 3" xfId="2393"/>
    <cellStyle name="SAPBEXstdItem 2 3 2 3 3 4" xfId="3103"/>
    <cellStyle name="SAPBEXstdItem 2 3 2 3 3 5" xfId="3722"/>
    <cellStyle name="SAPBEXstdItem 2 3 2 3 4" xfId="1228"/>
    <cellStyle name="SAPBEXstdItem 2 3 2 3 5" xfId="1995"/>
    <cellStyle name="SAPBEXstdItem 2 3 2 3 6" xfId="2723"/>
    <cellStyle name="SAPBEXstdItem 2 3 2 3 7" xfId="3458"/>
    <cellStyle name="SAPBEXstdItem 2 3 2 4" xfId="394"/>
    <cellStyle name="SAPBEXstdItem 2 3 2 5" xfId="535"/>
    <cellStyle name="SAPBEXstdItem 2 3 2 5 2" xfId="1492"/>
    <cellStyle name="SAPBEXstdItem 2 3 2 5 3" xfId="2254"/>
    <cellStyle name="SAPBEXstdItem 2 3 2 5 4" xfId="2964"/>
    <cellStyle name="SAPBEXstdItem 2 3 2 5 5" xfId="3583"/>
    <cellStyle name="SAPBEXstdItem 2 3 2 6" xfId="795"/>
    <cellStyle name="SAPBEXstdItem 2 3 2 6 2" xfId="1749"/>
    <cellStyle name="SAPBEXstdItem 2 3 2 6 3" xfId="2511"/>
    <cellStyle name="SAPBEXstdItem 2 3 2 6 4" xfId="3214"/>
    <cellStyle name="SAPBEXstdItem 2 3 2 6 5" xfId="3819"/>
    <cellStyle name="SAPBEXstdItem 2 3 2 7" xfId="1089"/>
    <cellStyle name="SAPBEXstdItem 2 3 2 8" xfId="1346"/>
    <cellStyle name="SAPBEXstdItem 2 3 2 9" xfId="2118"/>
    <cellStyle name="SAPBEXstdItem 2 3 3" xfId="148"/>
    <cellStyle name="SAPBEXstdItem 2 3 3 10" xfId="2811"/>
    <cellStyle name="SAPBEXstdItem 2 3 3 2" xfId="220"/>
    <cellStyle name="SAPBEXstdItem 2 3 3 2 2" xfId="891"/>
    <cellStyle name="SAPBEXstdItem 2 3 3 2 2 2" xfId="1845"/>
    <cellStyle name="SAPBEXstdItem 2 3 3 2 2 3" xfId="2607"/>
    <cellStyle name="SAPBEXstdItem 2 3 3 2 2 4" xfId="3310"/>
    <cellStyle name="SAPBEXstdItem 2 3 3 2 2 5" xfId="3915"/>
    <cellStyle name="SAPBEXstdItem 2 3 3 2 3" xfId="631"/>
    <cellStyle name="SAPBEXstdItem 2 3 3 2 3 2" xfId="1588"/>
    <cellStyle name="SAPBEXstdItem 2 3 3 2 3 3" xfId="2350"/>
    <cellStyle name="SAPBEXstdItem 2 3 3 2 3 4" xfId="3060"/>
    <cellStyle name="SAPBEXstdItem 2 3 3 2 3 5" xfId="3679"/>
    <cellStyle name="SAPBEXstdItem 2 3 3 2 4" xfId="1185"/>
    <cellStyle name="SAPBEXstdItem 2 3 3 2 5" xfId="1952"/>
    <cellStyle name="SAPBEXstdItem 2 3 3 2 6" xfId="2027"/>
    <cellStyle name="SAPBEXstdItem 2 3 3 2 7" xfId="3415"/>
    <cellStyle name="SAPBEXstdItem 2 3 3 3" xfId="226"/>
    <cellStyle name="SAPBEXstdItem 2 3 3 3 2" xfId="897"/>
    <cellStyle name="SAPBEXstdItem 2 3 3 3 2 2" xfId="1851"/>
    <cellStyle name="SAPBEXstdItem 2 3 3 3 2 3" xfId="2613"/>
    <cellStyle name="SAPBEXstdItem 2 3 3 3 2 4" xfId="3316"/>
    <cellStyle name="SAPBEXstdItem 2 3 3 3 2 5" xfId="3921"/>
    <cellStyle name="SAPBEXstdItem 2 3 3 3 3" xfId="637"/>
    <cellStyle name="SAPBEXstdItem 2 3 3 3 3 2" xfId="1594"/>
    <cellStyle name="SAPBEXstdItem 2 3 3 3 3 3" xfId="2356"/>
    <cellStyle name="SAPBEXstdItem 2 3 3 3 3 4" xfId="3066"/>
    <cellStyle name="SAPBEXstdItem 2 3 3 3 3 5" xfId="3685"/>
    <cellStyle name="SAPBEXstdItem 2 3 3 3 4" xfId="1191"/>
    <cellStyle name="SAPBEXstdItem 2 3 3 3 5" xfId="1958"/>
    <cellStyle name="SAPBEXstdItem 2 3 3 3 6" xfId="2686"/>
    <cellStyle name="SAPBEXstdItem 2 3 3 3 7" xfId="3421"/>
    <cellStyle name="SAPBEXstdItem 2 3 3 4" xfId="395"/>
    <cellStyle name="SAPBEXstdItem 2 3 3 5" xfId="559"/>
    <cellStyle name="SAPBEXstdItem 2 3 3 5 2" xfId="1516"/>
    <cellStyle name="SAPBEXstdItem 2 3 3 5 3" xfId="2278"/>
    <cellStyle name="SAPBEXstdItem 2 3 3 5 4" xfId="2988"/>
    <cellStyle name="SAPBEXstdItem 2 3 3 5 5" xfId="3607"/>
    <cellStyle name="SAPBEXstdItem 2 3 3 6" xfId="819"/>
    <cellStyle name="SAPBEXstdItem 2 3 3 6 2" xfId="1773"/>
    <cellStyle name="SAPBEXstdItem 2 3 3 6 3" xfId="2535"/>
    <cellStyle name="SAPBEXstdItem 2 3 3 6 4" xfId="3238"/>
    <cellStyle name="SAPBEXstdItem 2 3 3 6 5" xfId="3843"/>
    <cellStyle name="SAPBEXstdItem 2 3 3 7" xfId="1113"/>
    <cellStyle name="SAPBEXstdItem 2 3 3 8" xfId="1319"/>
    <cellStyle name="SAPBEXstdItem 2 3 3 9" xfId="2098"/>
    <cellStyle name="SAPBEXstdItem 2 3 4" xfId="100"/>
    <cellStyle name="SAPBEXstdItem 2 3 4 2" xfId="771"/>
    <cellStyle name="SAPBEXstdItem 2 3 4 2 2" xfId="1725"/>
    <cellStyle name="SAPBEXstdItem 2 3 4 2 3" xfId="2487"/>
    <cellStyle name="SAPBEXstdItem 2 3 4 2 4" xfId="3190"/>
    <cellStyle name="SAPBEXstdItem 2 3 4 2 5" xfId="3795"/>
    <cellStyle name="SAPBEXstdItem 2 3 4 3" xfId="511"/>
    <cellStyle name="SAPBEXstdItem 2 3 4 3 2" xfId="1468"/>
    <cellStyle name="SAPBEXstdItem 2 3 4 3 3" xfId="2230"/>
    <cellStyle name="SAPBEXstdItem 2 3 4 3 4" xfId="2940"/>
    <cellStyle name="SAPBEXstdItem 2 3 4 3 5" xfId="3559"/>
    <cellStyle name="SAPBEXstdItem 2 3 4 4" xfId="1065"/>
    <cellStyle name="SAPBEXstdItem 2 3 4 5" xfId="1367"/>
    <cellStyle name="SAPBEXstdItem 2 3 4 6" xfId="2025"/>
    <cellStyle name="SAPBEXstdItem 2 3 4 7" xfId="2852"/>
    <cellStyle name="SAPBEXstdItem 2 3 5" xfId="172"/>
    <cellStyle name="SAPBEXstdItem 2 3 5 2" xfId="843"/>
    <cellStyle name="SAPBEXstdItem 2 3 5 2 2" xfId="1797"/>
    <cellStyle name="SAPBEXstdItem 2 3 5 2 3" xfId="2559"/>
    <cellStyle name="SAPBEXstdItem 2 3 5 2 4" xfId="3262"/>
    <cellStyle name="SAPBEXstdItem 2 3 5 2 5" xfId="3867"/>
    <cellStyle name="SAPBEXstdItem 2 3 5 3" xfId="583"/>
    <cellStyle name="SAPBEXstdItem 2 3 5 3 2" xfId="1540"/>
    <cellStyle name="SAPBEXstdItem 2 3 5 3 3" xfId="2302"/>
    <cellStyle name="SAPBEXstdItem 2 3 5 3 4" xfId="3012"/>
    <cellStyle name="SAPBEXstdItem 2 3 5 3 5" xfId="3631"/>
    <cellStyle name="SAPBEXstdItem 2 3 5 4" xfId="1137"/>
    <cellStyle name="SAPBEXstdItem 2 3 5 5" xfId="1301"/>
    <cellStyle name="SAPBEXstdItem 2 3 5 6" xfId="2086"/>
    <cellStyle name="SAPBEXstdItem 2 3 5 7" xfId="2785"/>
    <cellStyle name="SAPBEXstdItem 2 3 6" xfId="239"/>
    <cellStyle name="SAPBEXstdItem 2 3 6 2" xfId="910"/>
    <cellStyle name="SAPBEXstdItem 2 3 6 2 2" xfId="1864"/>
    <cellStyle name="SAPBEXstdItem 2 3 6 2 3" xfId="2626"/>
    <cellStyle name="SAPBEXstdItem 2 3 6 2 4" xfId="3329"/>
    <cellStyle name="SAPBEXstdItem 2 3 6 2 5" xfId="3934"/>
    <cellStyle name="SAPBEXstdItem 2 3 6 3" xfId="650"/>
    <cellStyle name="SAPBEXstdItem 2 3 6 3 2" xfId="1607"/>
    <cellStyle name="SAPBEXstdItem 2 3 6 3 3" xfId="2369"/>
    <cellStyle name="SAPBEXstdItem 2 3 6 3 4" xfId="3079"/>
    <cellStyle name="SAPBEXstdItem 2 3 6 3 5" xfId="3698"/>
    <cellStyle name="SAPBEXstdItem 2 3 6 4" xfId="1204"/>
    <cellStyle name="SAPBEXstdItem 2 3 6 5" xfId="1971"/>
    <cellStyle name="SAPBEXstdItem 2 3 6 6" xfId="2699"/>
    <cellStyle name="SAPBEXstdItem 2 3 6 7" xfId="3434"/>
    <cellStyle name="SAPBEXstdItem 2 3 7" xfId="393"/>
    <cellStyle name="SAPBEXstdItem 2 3 8" xfId="468"/>
    <cellStyle name="SAPBEXstdItem 2 3 8 2" xfId="1425"/>
    <cellStyle name="SAPBEXstdItem 2 3 8 3" xfId="2187"/>
    <cellStyle name="SAPBEXstdItem 2 3 8 4" xfId="2897"/>
    <cellStyle name="SAPBEXstdItem 2 3 8 5" xfId="3516"/>
    <cellStyle name="SAPBEXstdItem 2 3 9" xfId="1022"/>
    <cellStyle name="SAPBEXstdItem 2 4" xfId="108"/>
    <cellStyle name="SAPBEXstdItem 2 4 10" xfId="2847"/>
    <cellStyle name="SAPBEXstdItem 2 4 2" xfId="180"/>
    <cellStyle name="SAPBEXstdItem 2 4 2 2" xfId="851"/>
    <cellStyle name="SAPBEXstdItem 2 4 2 2 2" xfId="1805"/>
    <cellStyle name="SAPBEXstdItem 2 4 2 2 3" xfId="2567"/>
    <cellStyle name="SAPBEXstdItem 2 4 2 2 4" xfId="3270"/>
    <cellStyle name="SAPBEXstdItem 2 4 2 2 5" xfId="3875"/>
    <cellStyle name="SAPBEXstdItem 2 4 2 3" xfId="591"/>
    <cellStyle name="SAPBEXstdItem 2 4 2 3 2" xfId="1548"/>
    <cellStyle name="SAPBEXstdItem 2 4 2 3 3" xfId="2310"/>
    <cellStyle name="SAPBEXstdItem 2 4 2 3 4" xfId="3020"/>
    <cellStyle name="SAPBEXstdItem 2 4 2 3 5" xfId="3639"/>
    <cellStyle name="SAPBEXstdItem 2 4 2 4" xfId="1145"/>
    <cellStyle name="SAPBEXstdItem 2 4 2 5" xfId="1309"/>
    <cellStyle name="SAPBEXstdItem 2 4 2 6" xfId="2080"/>
    <cellStyle name="SAPBEXstdItem 2 4 2 7" xfId="2796"/>
    <cellStyle name="SAPBEXstdItem 2 4 3" xfId="235"/>
    <cellStyle name="SAPBEXstdItem 2 4 3 2" xfId="906"/>
    <cellStyle name="SAPBEXstdItem 2 4 3 2 2" xfId="1860"/>
    <cellStyle name="SAPBEXstdItem 2 4 3 2 3" xfId="2622"/>
    <cellStyle name="SAPBEXstdItem 2 4 3 2 4" xfId="3325"/>
    <cellStyle name="SAPBEXstdItem 2 4 3 2 5" xfId="3930"/>
    <cellStyle name="SAPBEXstdItem 2 4 3 3" xfId="646"/>
    <cellStyle name="SAPBEXstdItem 2 4 3 3 2" xfId="1603"/>
    <cellStyle name="SAPBEXstdItem 2 4 3 3 3" xfId="2365"/>
    <cellStyle name="SAPBEXstdItem 2 4 3 3 4" xfId="3075"/>
    <cellStyle name="SAPBEXstdItem 2 4 3 3 5" xfId="3694"/>
    <cellStyle name="SAPBEXstdItem 2 4 3 4" xfId="1200"/>
    <cellStyle name="SAPBEXstdItem 2 4 3 5" xfId="1967"/>
    <cellStyle name="SAPBEXstdItem 2 4 3 6" xfId="2695"/>
    <cellStyle name="SAPBEXstdItem 2 4 3 7" xfId="3430"/>
    <cellStyle name="SAPBEXstdItem 2 4 4" xfId="396"/>
    <cellStyle name="SAPBEXstdItem 2 4 5" xfId="519"/>
    <cellStyle name="SAPBEXstdItem 2 4 5 2" xfId="1476"/>
    <cellStyle name="SAPBEXstdItem 2 4 5 3" xfId="2238"/>
    <cellStyle name="SAPBEXstdItem 2 4 5 4" xfId="2948"/>
    <cellStyle name="SAPBEXstdItem 2 4 5 5" xfId="3567"/>
    <cellStyle name="SAPBEXstdItem 2 4 6" xfId="779"/>
    <cellStyle name="SAPBEXstdItem 2 4 6 2" xfId="1733"/>
    <cellStyle name="SAPBEXstdItem 2 4 6 3" xfId="2495"/>
    <cellStyle name="SAPBEXstdItem 2 4 6 4" xfId="3198"/>
    <cellStyle name="SAPBEXstdItem 2 4 6 5" xfId="3803"/>
    <cellStyle name="SAPBEXstdItem 2 4 7" xfId="1073"/>
    <cellStyle name="SAPBEXstdItem 2 4 8" xfId="1362"/>
    <cellStyle name="SAPBEXstdItem 2 4 9" xfId="2130"/>
    <cellStyle name="SAPBEXstdItem 2 5" xfId="132"/>
    <cellStyle name="SAPBEXstdItem 2 5 10" xfId="2823"/>
    <cellStyle name="SAPBEXstdItem 2 5 2" xfId="204"/>
    <cellStyle name="SAPBEXstdItem 2 5 2 2" xfId="875"/>
    <cellStyle name="SAPBEXstdItem 2 5 2 2 2" xfId="1829"/>
    <cellStyle name="SAPBEXstdItem 2 5 2 2 3" xfId="2591"/>
    <cellStyle name="SAPBEXstdItem 2 5 2 2 4" xfId="3294"/>
    <cellStyle name="SAPBEXstdItem 2 5 2 2 5" xfId="3899"/>
    <cellStyle name="SAPBEXstdItem 2 5 2 3" xfId="615"/>
    <cellStyle name="SAPBEXstdItem 2 5 2 3 2" xfId="1572"/>
    <cellStyle name="SAPBEXstdItem 2 5 2 3 3" xfId="2334"/>
    <cellStyle name="SAPBEXstdItem 2 5 2 3 4" xfId="3044"/>
    <cellStyle name="SAPBEXstdItem 2 5 2 3 5" xfId="3663"/>
    <cellStyle name="SAPBEXstdItem 2 5 2 4" xfId="1169"/>
    <cellStyle name="SAPBEXstdItem 2 5 2 5" xfId="1936"/>
    <cellStyle name="SAPBEXstdItem 2 5 2 6" xfId="2069"/>
    <cellStyle name="SAPBEXstdItem 2 5 2 7" xfId="3399"/>
    <cellStyle name="SAPBEXstdItem 2 5 3" xfId="252"/>
    <cellStyle name="SAPBEXstdItem 2 5 3 2" xfId="923"/>
    <cellStyle name="SAPBEXstdItem 2 5 3 2 2" xfId="1877"/>
    <cellStyle name="SAPBEXstdItem 2 5 3 2 3" xfId="2639"/>
    <cellStyle name="SAPBEXstdItem 2 5 3 2 4" xfId="3342"/>
    <cellStyle name="SAPBEXstdItem 2 5 3 2 5" xfId="3947"/>
    <cellStyle name="SAPBEXstdItem 2 5 3 3" xfId="663"/>
    <cellStyle name="SAPBEXstdItem 2 5 3 3 2" xfId="1620"/>
    <cellStyle name="SAPBEXstdItem 2 5 3 3 3" xfId="2382"/>
    <cellStyle name="SAPBEXstdItem 2 5 3 3 4" xfId="3092"/>
    <cellStyle name="SAPBEXstdItem 2 5 3 3 5" xfId="3711"/>
    <cellStyle name="SAPBEXstdItem 2 5 3 4" xfId="1217"/>
    <cellStyle name="SAPBEXstdItem 2 5 3 5" xfId="1984"/>
    <cellStyle name="SAPBEXstdItem 2 5 3 6" xfId="2712"/>
    <cellStyle name="SAPBEXstdItem 2 5 3 7" xfId="3447"/>
    <cellStyle name="SAPBEXstdItem 2 5 4" xfId="397"/>
    <cellStyle name="SAPBEXstdItem 2 5 5" xfId="543"/>
    <cellStyle name="SAPBEXstdItem 2 5 5 2" xfId="1500"/>
    <cellStyle name="SAPBEXstdItem 2 5 5 3" xfId="2262"/>
    <cellStyle name="SAPBEXstdItem 2 5 5 4" xfId="2972"/>
    <cellStyle name="SAPBEXstdItem 2 5 5 5" xfId="3591"/>
    <cellStyle name="SAPBEXstdItem 2 5 6" xfId="803"/>
    <cellStyle name="SAPBEXstdItem 2 5 6 2" xfId="1757"/>
    <cellStyle name="SAPBEXstdItem 2 5 6 3" xfId="2519"/>
    <cellStyle name="SAPBEXstdItem 2 5 6 4" xfId="3222"/>
    <cellStyle name="SAPBEXstdItem 2 5 6 5" xfId="3827"/>
    <cellStyle name="SAPBEXstdItem 2 5 7" xfId="1097"/>
    <cellStyle name="SAPBEXstdItem 2 5 8" xfId="1338"/>
    <cellStyle name="SAPBEXstdItem 2 5 9" xfId="996"/>
    <cellStyle name="SAPBEXstdItem 2 6" xfId="84"/>
    <cellStyle name="SAPBEXstdItem 2 6 2" xfId="755"/>
    <cellStyle name="SAPBEXstdItem 2 6 2 2" xfId="1709"/>
    <cellStyle name="SAPBEXstdItem 2 6 2 3" xfId="2471"/>
    <cellStyle name="SAPBEXstdItem 2 6 2 4" xfId="3174"/>
    <cellStyle name="SAPBEXstdItem 2 6 2 5" xfId="3779"/>
    <cellStyle name="SAPBEXstdItem 2 6 3" xfId="495"/>
    <cellStyle name="SAPBEXstdItem 2 6 3 2" xfId="1452"/>
    <cellStyle name="SAPBEXstdItem 2 6 3 3" xfId="2214"/>
    <cellStyle name="SAPBEXstdItem 2 6 3 4" xfId="2924"/>
    <cellStyle name="SAPBEXstdItem 2 6 3 5" xfId="3543"/>
    <cellStyle name="SAPBEXstdItem 2 6 4" xfId="1049"/>
    <cellStyle name="SAPBEXstdItem 2 6 5" xfId="1658"/>
    <cellStyle name="SAPBEXstdItem 2 6 6" xfId="1280"/>
    <cellStyle name="SAPBEXstdItem 2 6 7" xfId="3130"/>
    <cellStyle name="SAPBEXstdItem 2 7" xfId="156"/>
    <cellStyle name="SAPBEXstdItem 2 7 2" xfId="827"/>
    <cellStyle name="SAPBEXstdItem 2 7 2 2" xfId="1781"/>
    <cellStyle name="SAPBEXstdItem 2 7 2 3" xfId="2543"/>
    <cellStyle name="SAPBEXstdItem 2 7 2 4" xfId="3246"/>
    <cellStyle name="SAPBEXstdItem 2 7 2 5" xfId="3851"/>
    <cellStyle name="SAPBEXstdItem 2 7 3" xfId="567"/>
    <cellStyle name="SAPBEXstdItem 2 7 3 2" xfId="1524"/>
    <cellStyle name="SAPBEXstdItem 2 7 3 3" xfId="2286"/>
    <cellStyle name="SAPBEXstdItem 2 7 3 4" xfId="2996"/>
    <cellStyle name="SAPBEXstdItem 2 7 3 5" xfId="3615"/>
    <cellStyle name="SAPBEXstdItem 2 7 4" xfId="1121"/>
    <cellStyle name="SAPBEXstdItem 2 7 5" xfId="1317"/>
    <cellStyle name="SAPBEXstdItem 2 7 6" xfId="1677"/>
    <cellStyle name="SAPBEXstdItem 2 7 7" xfId="2803"/>
    <cellStyle name="SAPBEXstdItem 2 8" xfId="286"/>
    <cellStyle name="SAPBEXstdItem 2 8 2" xfId="957"/>
    <cellStyle name="SAPBEXstdItem 2 8 2 2" xfId="1911"/>
    <cellStyle name="SAPBEXstdItem 2 8 2 3" xfId="2673"/>
    <cellStyle name="SAPBEXstdItem 2 8 2 4" xfId="3376"/>
    <cellStyle name="SAPBEXstdItem 2 8 2 5" xfId="3981"/>
    <cellStyle name="SAPBEXstdItem 2 8 3" xfId="697"/>
    <cellStyle name="SAPBEXstdItem 2 8 3 2" xfId="1654"/>
    <cellStyle name="SAPBEXstdItem 2 8 3 3" xfId="2416"/>
    <cellStyle name="SAPBEXstdItem 2 8 3 4" xfId="3126"/>
    <cellStyle name="SAPBEXstdItem 2 8 3 5" xfId="3745"/>
    <cellStyle name="SAPBEXstdItem 2 8 4" xfId="1251"/>
    <cellStyle name="SAPBEXstdItem 2 8 5" xfId="2018"/>
    <cellStyle name="SAPBEXstdItem 2 8 6" xfId="2746"/>
    <cellStyle name="SAPBEXstdItem 2 8 7" xfId="3481"/>
    <cellStyle name="SAPBEXstdItem 2 9" xfId="389"/>
    <cellStyle name="SAPBEXstdItem 3" xfId="53"/>
    <cellStyle name="SAPBEXstdItem 3 10" xfId="1018"/>
    <cellStyle name="SAPBEXstdItem 3 11" xfId="2041"/>
    <cellStyle name="SAPBEXstdItem 3 12" xfId="3145"/>
    <cellStyle name="SAPBEXstdItem 3 2" xfId="61"/>
    <cellStyle name="SAPBEXstdItem 3 2 10" xfId="2138"/>
    <cellStyle name="SAPBEXstdItem 3 2 11" xfId="2873"/>
    <cellStyle name="SAPBEXstdItem 3 2 2" xfId="128"/>
    <cellStyle name="SAPBEXstdItem 3 2 2 10" xfId="2825"/>
    <cellStyle name="SAPBEXstdItem 3 2 2 2" xfId="200"/>
    <cellStyle name="SAPBEXstdItem 3 2 2 2 2" xfId="871"/>
    <cellStyle name="SAPBEXstdItem 3 2 2 2 2 2" xfId="1825"/>
    <cellStyle name="SAPBEXstdItem 3 2 2 2 2 3" xfId="2587"/>
    <cellStyle name="SAPBEXstdItem 3 2 2 2 2 4" xfId="3290"/>
    <cellStyle name="SAPBEXstdItem 3 2 2 2 2 5" xfId="3895"/>
    <cellStyle name="SAPBEXstdItem 3 2 2 2 3" xfId="611"/>
    <cellStyle name="SAPBEXstdItem 3 2 2 2 3 2" xfId="1568"/>
    <cellStyle name="SAPBEXstdItem 3 2 2 2 3 3" xfId="2330"/>
    <cellStyle name="SAPBEXstdItem 3 2 2 2 3 4" xfId="3040"/>
    <cellStyle name="SAPBEXstdItem 3 2 2 2 3 5" xfId="3659"/>
    <cellStyle name="SAPBEXstdItem 3 2 2 2 4" xfId="1165"/>
    <cellStyle name="SAPBEXstdItem 3 2 2 2 5" xfId="1932"/>
    <cellStyle name="SAPBEXstdItem 3 2 2 2 6" xfId="1672"/>
    <cellStyle name="SAPBEXstdItem 3 2 2 2 7" xfId="3395"/>
    <cellStyle name="SAPBEXstdItem 3 2 2 3" xfId="234"/>
    <cellStyle name="SAPBEXstdItem 3 2 2 3 2" xfId="905"/>
    <cellStyle name="SAPBEXstdItem 3 2 2 3 2 2" xfId="1859"/>
    <cellStyle name="SAPBEXstdItem 3 2 2 3 2 3" xfId="2621"/>
    <cellStyle name="SAPBEXstdItem 3 2 2 3 2 4" xfId="3324"/>
    <cellStyle name="SAPBEXstdItem 3 2 2 3 2 5" xfId="3929"/>
    <cellStyle name="SAPBEXstdItem 3 2 2 3 3" xfId="645"/>
    <cellStyle name="SAPBEXstdItem 3 2 2 3 3 2" xfId="1602"/>
    <cellStyle name="SAPBEXstdItem 3 2 2 3 3 3" xfId="2364"/>
    <cellStyle name="SAPBEXstdItem 3 2 2 3 3 4" xfId="3074"/>
    <cellStyle name="SAPBEXstdItem 3 2 2 3 3 5" xfId="3693"/>
    <cellStyle name="SAPBEXstdItem 3 2 2 3 4" xfId="1199"/>
    <cellStyle name="SAPBEXstdItem 3 2 2 3 5" xfId="1966"/>
    <cellStyle name="SAPBEXstdItem 3 2 2 3 6" xfId="2694"/>
    <cellStyle name="SAPBEXstdItem 3 2 2 3 7" xfId="3429"/>
    <cellStyle name="SAPBEXstdItem 3 2 2 4" xfId="400"/>
    <cellStyle name="SAPBEXstdItem 3 2 2 5" xfId="539"/>
    <cellStyle name="SAPBEXstdItem 3 2 2 5 2" xfId="1496"/>
    <cellStyle name="SAPBEXstdItem 3 2 2 5 3" xfId="2258"/>
    <cellStyle name="SAPBEXstdItem 3 2 2 5 4" xfId="2968"/>
    <cellStyle name="SAPBEXstdItem 3 2 2 5 5" xfId="3587"/>
    <cellStyle name="SAPBEXstdItem 3 2 2 6" xfId="799"/>
    <cellStyle name="SAPBEXstdItem 3 2 2 6 2" xfId="1753"/>
    <cellStyle name="SAPBEXstdItem 3 2 2 6 3" xfId="2515"/>
    <cellStyle name="SAPBEXstdItem 3 2 2 6 4" xfId="3218"/>
    <cellStyle name="SAPBEXstdItem 3 2 2 6 5" xfId="3823"/>
    <cellStyle name="SAPBEXstdItem 3 2 2 7" xfId="1093"/>
    <cellStyle name="SAPBEXstdItem 3 2 2 8" xfId="1340"/>
    <cellStyle name="SAPBEXstdItem 3 2 2 9" xfId="2115"/>
    <cellStyle name="SAPBEXstdItem 3 2 3" xfId="152"/>
    <cellStyle name="SAPBEXstdItem 3 2 3 10" xfId="2805"/>
    <cellStyle name="SAPBEXstdItem 3 2 3 2" xfId="224"/>
    <cellStyle name="SAPBEXstdItem 3 2 3 2 2" xfId="895"/>
    <cellStyle name="SAPBEXstdItem 3 2 3 2 2 2" xfId="1849"/>
    <cellStyle name="SAPBEXstdItem 3 2 3 2 2 3" xfId="2611"/>
    <cellStyle name="SAPBEXstdItem 3 2 3 2 2 4" xfId="3314"/>
    <cellStyle name="SAPBEXstdItem 3 2 3 2 2 5" xfId="3919"/>
    <cellStyle name="SAPBEXstdItem 3 2 3 2 3" xfId="635"/>
    <cellStyle name="SAPBEXstdItem 3 2 3 2 3 2" xfId="1592"/>
    <cellStyle name="SAPBEXstdItem 3 2 3 2 3 3" xfId="2354"/>
    <cellStyle name="SAPBEXstdItem 3 2 3 2 3 4" xfId="3064"/>
    <cellStyle name="SAPBEXstdItem 3 2 3 2 3 5" xfId="3683"/>
    <cellStyle name="SAPBEXstdItem 3 2 3 2 4" xfId="1189"/>
    <cellStyle name="SAPBEXstdItem 3 2 3 2 5" xfId="1956"/>
    <cellStyle name="SAPBEXstdItem 3 2 3 2 6" xfId="1385"/>
    <cellStyle name="SAPBEXstdItem 3 2 3 2 7" xfId="3419"/>
    <cellStyle name="SAPBEXstdItem 3 2 3 3" xfId="76"/>
    <cellStyle name="SAPBEXstdItem 3 2 3 3 2" xfId="747"/>
    <cellStyle name="SAPBEXstdItem 3 2 3 3 2 2" xfId="1701"/>
    <cellStyle name="SAPBEXstdItem 3 2 3 3 2 3" xfId="2463"/>
    <cellStyle name="SAPBEXstdItem 3 2 3 3 2 4" xfId="3166"/>
    <cellStyle name="SAPBEXstdItem 3 2 3 3 2 5" xfId="3771"/>
    <cellStyle name="SAPBEXstdItem 3 2 3 3 3" xfId="487"/>
    <cellStyle name="SAPBEXstdItem 3 2 3 3 3 2" xfId="1444"/>
    <cellStyle name="SAPBEXstdItem 3 2 3 3 3 3" xfId="2206"/>
    <cellStyle name="SAPBEXstdItem 3 2 3 3 3 4" xfId="2916"/>
    <cellStyle name="SAPBEXstdItem 3 2 3 3 3 5" xfId="3535"/>
    <cellStyle name="SAPBEXstdItem 3 2 3 3 4" xfId="1041"/>
    <cellStyle name="SAPBEXstdItem 3 2 3 3 5" xfId="1670"/>
    <cellStyle name="SAPBEXstdItem 3 2 3 3 6" xfId="2431"/>
    <cellStyle name="SAPBEXstdItem 3 2 3 3 7" xfId="3142"/>
    <cellStyle name="SAPBEXstdItem 3 2 3 4" xfId="401"/>
    <cellStyle name="SAPBEXstdItem 3 2 3 5" xfId="563"/>
    <cellStyle name="SAPBEXstdItem 3 2 3 5 2" xfId="1520"/>
    <cellStyle name="SAPBEXstdItem 3 2 3 5 3" xfId="2282"/>
    <cellStyle name="SAPBEXstdItem 3 2 3 5 4" xfId="2992"/>
    <cellStyle name="SAPBEXstdItem 3 2 3 5 5" xfId="3611"/>
    <cellStyle name="SAPBEXstdItem 3 2 3 6" xfId="823"/>
    <cellStyle name="SAPBEXstdItem 3 2 3 6 2" xfId="1777"/>
    <cellStyle name="SAPBEXstdItem 3 2 3 6 3" xfId="2539"/>
    <cellStyle name="SAPBEXstdItem 3 2 3 6 4" xfId="3242"/>
    <cellStyle name="SAPBEXstdItem 3 2 3 6 5" xfId="3847"/>
    <cellStyle name="SAPBEXstdItem 3 2 3 7" xfId="1117"/>
    <cellStyle name="SAPBEXstdItem 3 2 3 8" xfId="1322"/>
    <cellStyle name="SAPBEXstdItem 3 2 3 9" xfId="2095"/>
    <cellStyle name="SAPBEXstdItem 3 2 4" xfId="104"/>
    <cellStyle name="SAPBEXstdItem 3 2 4 2" xfId="775"/>
    <cellStyle name="SAPBEXstdItem 3 2 4 2 2" xfId="1729"/>
    <cellStyle name="SAPBEXstdItem 3 2 4 2 3" xfId="2491"/>
    <cellStyle name="SAPBEXstdItem 3 2 4 2 4" xfId="3194"/>
    <cellStyle name="SAPBEXstdItem 3 2 4 2 5" xfId="3799"/>
    <cellStyle name="SAPBEXstdItem 3 2 4 3" xfId="515"/>
    <cellStyle name="SAPBEXstdItem 3 2 4 3 2" xfId="1472"/>
    <cellStyle name="SAPBEXstdItem 3 2 4 3 3" xfId="2234"/>
    <cellStyle name="SAPBEXstdItem 3 2 4 3 4" xfId="2944"/>
    <cellStyle name="SAPBEXstdItem 3 2 4 3 5" xfId="3563"/>
    <cellStyle name="SAPBEXstdItem 3 2 4 4" xfId="1069"/>
    <cellStyle name="SAPBEXstdItem 3 2 4 5" xfId="1366"/>
    <cellStyle name="SAPBEXstdItem 3 2 4 6" xfId="2131"/>
    <cellStyle name="SAPBEXstdItem 3 2 4 7" xfId="2851"/>
    <cellStyle name="SAPBEXstdItem 3 2 5" xfId="176"/>
    <cellStyle name="SAPBEXstdItem 3 2 5 2" xfId="847"/>
    <cellStyle name="SAPBEXstdItem 3 2 5 2 2" xfId="1801"/>
    <cellStyle name="SAPBEXstdItem 3 2 5 2 3" xfId="2563"/>
    <cellStyle name="SAPBEXstdItem 3 2 5 2 4" xfId="3266"/>
    <cellStyle name="SAPBEXstdItem 3 2 5 2 5" xfId="3871"/>
    <cellStyle name="SAPBEXstdItem 3 2 5 3" xfId="587"/>
    <cellStyle name="SAPBEXstdItem 3 2 5 3 2" xfId="1544"/>
    <cellStyle name="SAPBEXstdItem 3 2 5 3 3" xfId="2306"/>
    <cellStyle name="SAPBEXstdItem 3 2 5 3 4" xfId="3016"/>
    <cellStyle name="SAPBEXstdItem 3 2 5 3 5" xfId="3635"/>
    <cellStyle name="SAPBEXstdItem 3 2 5 4" xfId="1141"/>
    <cellStyle name="SAPBEXstdItem 3 2 5 5" xfId="1308"/>
    <cellStyle name="SAPBEXstdItem 3 2 5 6" xfId="2048"/>
    <cellStyle name="SAPBEXstdItem 3 2 5 7" xfId="2790"/>
    <cellStyle name="SAPBEXstdItem 3 2 6" xfId="264"/>
    <cellStyle name="SAPBEXstdItem 3 2 6 2" xfId="935"/>
    <cellStyle name="SAPBEXstdItem 3 2 6 2 2" xfId="1889"/>
    <cellStyle name="SAPBEXstdItem 3 2 6 2 3" xfId="2651"/>
    <cellStyle name="SAPBEXstdItem 3 2 6 2 4" xfId="3354"/>
    <cellStyle name="SAPBEXstdItem 3 2 6 2 5" xfId="3959"/>
    <cellStyle name="SAPBEXstdItem 3 2 6 3" xfId="675"/>
    <cellStyle name="SAPBEXstdItem 3 2 6 3 2" xfId="1632"/>
    <cellStyle name="SAPBEXstdItem 3 2 6 3 3" xfId="2394"/>
    <cellStyle name="SAPBEXstdItem 3 2 6 3 4" xfId="3104"/>
    <cellStyle name="SAPBEXstdItem 3 2 6 3 5" xfId="3723"/>
    <cellStyle name="SAPBEXstdItem 3 2 6 4" xfId="1229"/>
    <cellStyle name="SAPBEXstdItem 3 2 6 5" xfId="1996"/>
    <cellStyle name="SAPBEXstdItem 3 2 6 6" xfId="2724"/>
    <cellStyle name="SAPBEXstdItem 3 2 6 7" xfId="3459"/>
    <cellStyle name="SAPBEXstdItem 3 2 7" xfId="399"/>
    <cellStyle name="SAPBEXstdItem 3 2 8" xfId="472"/>
    <cellStyle name="SAPBEXstdItem 3 2 8 2" xfId="1429"/>
    <cellStyle name="SAPBEXstdItem 3 2 8 3" xfId="2191"/>
    <cellStyle name="SAPBEXstdItem 3 2 8 4" xfId="2901"/>
    <cellStyle name="SAPBEXstdItem 3 2 8 5" xfId="3520"/>
    <cellStyle name="SAPBEXstdItem 3 2 9" xfId="1026"/>
    <cellStyle name="SAPBEXstdItem 3 3" xfId="120"/>
    <cellStyle name="SAPBEXstdItem 3 3 10" xfId="2836"/>
    <cellStyle name="SAPBEXstdItem 3 3 2" xfId="192"/>
    <cellStyle name="SAPBEXstdItem 3 3 2 2" xfId="863"/>
    <cellStyle name="SAPBEXstdItem 3 3 2 2 2" xfId="1817"/>
    <cellStyle name="SAPBEXstdItem 3 3 2 2 3" xfId="2579"/>
    <cellStyle name="SAPBEXstdItem 3 3 2 2 4" xfId="3282"/>
    <cellStyle name="SAPBEXstdItem 3 3 2 2 5" xfId="3887"/>
    <cellStyle name="SAPBEXstdItem 3 3 2 3" xfId="603"/>
    <cellStyle name="SAPBEXstdItem 3 3 2 3 2" xfId="1560"/>
    <cellStyle name="SAPBEXstdItem 3 3 2 3 3" xfId="2322"/>
    <cellStyle name="SAPBEXstdItem 3 3 2 3 4" xfId="3032"/>
    <cellStyle name="SAPBEXstdItem 3 3 2 3 5" xfId="3651"/>
    <cellStyle name="SAPBEXstdItem 3 3 2 4" xfId="1157"/>
    <cellStyle name="SAPBEXstdItem 3 3 2 5" xfId="1924"/>
    <cellStyle name="SAPBEXstdItem 3 3 2 6" xfId="2049"/>
    <cellStyle name="SAPBEXstdItem 3 3 2 7" xfId="2026"/>
    <cellStyle name="SAPBEXstdItem 3 3 3" xfId="238"/>
    <cellStyle name="SAPBEXstdItem 3 3 3 2" xfId="909"/>
    <cellStyle name="SAPBEXstdItem 3 3 3 2 2" xfId="1863"/>
    <cellStyle name="SAPBEXstdItem 3 3 3 2 3" xfId="2625"/>
    <cellStyle name="SAPBEXstdItem 3 3 3 2 4" xfId="3328"/>
    <cellStyle name="SAPBEXstdItem 3 3 3 2 5" xfId="3933"/>
    <cellStyle name="SAPBEXstdItem 3 3 3 3" xfId="649"/>
    <cellStyle name="SAPBEXstdItem 3 3 3 3 2" xfId="1606"/>
    <cellStyle name="SAPBEXstdItem 3 3 3 3 3" xfId="2368"/>
    <cellStyle name="SAPBEXstdItem 3 3 3 3 4" xfId="3078"/>
    <cellStyle name="SAPBEXstdItem 3 3 3 3 5" xfId="3697"/>
    <cellStyle name="SAPBEXstdItem 3 3 3 4" xfId="1203"/>
    <cellStyle name="SAPBEXstdItem 3 3 3 5" xfId="1970"/>
    <cellStyle name="SAPBEXstdItem 3 3 3 6" xfId="2698"/>
    <cellStyle name="SAPBEXstdItem 3 3 3 7" xfId="3433"/>
    <cellStyle name="SAPBEXstdItem 3 3 4" xfId="402"/>
    <cellStyle name="SAPBEXstdItem 3 3 5" xfId="531"/>
    <cellStyle name="SAPBEXstdItem 3 3 5 2" xfId="1488"/>
    <cellStyle name="SAPBEXstdItem 3 3 5 3" xfId="2250"/>
    <cellStyle name="SAPBEXstdItem 3 3 5 4" xfId="2960"/>
    <cellStyle name="SAPBEXstdItem 3 3 5 5" xfId="3579"/>
    <cellStyle name="SAPBEXstdItem 3 3 6" xfId="791"/>
    <cellStyle name="SAPBEXstdItem 3 3 6 2" xfId="1745"/>
    <cellStyle name="SAPBEXstdItem 3 3 6 3" xfId="2507"/>
    <cellStyle name="SAPBEXstdItem 3 3 6 4" xfId="3210"/>
    <cellStyle name="SAPBEXstdItem 3 3 6 5" xfId="3815"/>
    <cellStyle name="SAPBEXstdItem 3 3 7" xfId="1085"/>
    <cellStyle name="SAPBEXstdItem 3 3 8" xfId="1351"/>
    <cellStyle name="SAPBEXstdItem 3 3 9" xfId="2121"/>
    <cellStyle name="SAPBEXstdItem 3 4" xfId="144"/>
    <cellStyle name="SAPBEXstdItem 3 4 10" xfId="2760"/>
    <cellStyle name="SAPBEXstdItem 3 4 2" xfId="216"/>
    <cellStyle name="SAPBEXstdItem 3 4 2 2" xfId="887"/>
    <cellStyle name="SAPBEXstdItem 3 4 2 2 2" xfId="1841"/>
    <cellStyle name="SAPBEXstdItem 3 4 2 2 3" xfId="2603"/>
    <cellStyle name="SAPBEXstdItem 3 4 2 2 4" xfId="3306"/>
    <cellStyle name="SAPBEXstdItem 3 4 2 2 5" xfId="3911"/>
    <cellStyle name="SAPBEXstdItem 3 4 2 3" xfId="627"/>
    <cellStyle name="SAPBEXstdItem 3 4 2 3 2" xfId="1584"/>
    <cellStyle name="SAPBEXstdItem 3 4 2 3 3" xfId="2346"/>
    <cellStyle name="SAPBEXstdItem 3 4 2 3 4" xfId="3056"/>
    <cellStyle name="SAPBEXstdItem 3 4 2 3 5" xfId="3675"/>
    <cellStyle name="SAPBEXstdItem 3 4 2 4" xfId="1181"/>
    <cellStyle name="SAPBEXstdItem 3 4 2 5" xfId="1948"/>
    <cellStyle name="SAPBEXstdItem 3 4 2 6" xfId="1380"/>
    <cellStyle name="SAPBEXstdItem 3 4 2 7" xfId="3411"/>
    <cellStyle name="SAPBEXstdItem 3 4 3" xfId="241"/>
    <cellStyle name="SAPBEXstdItem 3 4 3 2" xfId="912"/>
    <cellStyle name="SAPBEXstdItem 3 4 3 2 2" xfId="1866"/>
    <cellStyle name="SAPBEXstdItem 3 4 3 2 3" xfId="2628"/>
    <cellStyle name="SAPBEXstdItem 3 4 3 2 4" xfId="3331"/>
    <cellStyle name="SAPBEXstdItem 3 4 3 2 5" xfId="3936"/>
    <cellStyle name="SAPBEXstdItem 3 4 3 3" xfId="652"/>
    <cellStyle name="SAPBEXstdItem 3 4 3 3 2" xfId="1609"/>
    <cellStyle name="SAPBEXstdItem 3 4 3 3 3" xfId="2371"/>
    <cellStyle name="SAPBEXstdItem 3 4 3 3 4" xfId="3081"/>
    <cellStyle name="SAPBEXstdItem 3 4 3 3 5" xfId="3700"/>
    <cellStyle name="SAPBEXstdItem 3 4 3 4" xfId="1206"/>
    <cellStyle name="SAPBEXstdItem 3 4 3 5" xfId="1973"/>
    <cellStyle name="SAPBEXstdItem 3 4 3 6" xfId="2701"/>
    <cellStyle name="SAPBEXstdItem 3 4 3 7" xfId="3436"/>
    <cellStyle name="SAPBEXstdItem 3 4 4" xfId="403"/>
    <cellStyle name="SAPBEXstdItem 3 4 5" xfId="555"/>
    <cellStyle name="SAPBEXstdItem 3 4 5 2" xfId="1512"/>
    <cellStyle name="SAPBEXstdItem 3 4 5 3" xfId="2274"/>
    <cellStyle name="SAPBEXstdItem 3 4 5 4" xfId="2984"/>
    <cellStyle name="SAPBEXstdItem 3 4 5 5" xfId="3603"/>
    <cellStyle name="SAPBEXstdItem 3 4 6" xfId="815"/>
    <cellStyle name="SAPBEXstdItem 3 4 6 2" xfId="1769"/>
    <cellStyle name="SAPBEXstdItem 3 4 6 3" xfId="2531"/>
    <cellStyle name="SAPBEXstdItem 3 4 6 4" xfId="3234"/>
    <cellStyle name="SAPBEXstdItem 3 4 6 5" xfId="3839"/>
    <cellStyle name="SAPBEXstdItem 3 4 7" xfId="1109"/>
    <cellStyle name="SAPBEXstdItem 3 4 8" xfId="979"/>
    <cellStyle name="SAPBEXstdItem 3 4 9" xfId="974"/>
    <cellStyle name="SAPBEXstdItem 3 5" xfId="96"/>
    <cellStyle name="SAPBEXstdItem 3 5 2" xfId="767"/>
    <cellStyle name="SAPBEXstdItem 3 5 2 2" xfId="1721"/>
    <cellStyle name="SAPBEXstdItem 3 5 2 3" xfId="2483"/>
    <cellStyle name="SAPBEXstdItem 3 5 2 4" xfId="3186"/>
    <cellStyle name="SAPBEXstdItem 3 5 2 5" xfId="3791"/>
    <cellStyle name="SAPBEXstdItem 3 5 3" xfId="507"/>
    <cellStyle name="SAPBEXstdItem 3 5 3 2" xfId="1464"/>
    <cellStyle name="SAPBEXstdItem 3 5 3 3" xfId="2226"/>
    <cellStyle name="SAPBEXstdItem 3 5 3 4" xfId="2936"/>
    <cellStyle name="SAPBEXstdItem 3 5 3 5" xfId="3555"/>
    <cellStyle name="SAPBEXstdItem 3 5 4" xfId="1061"/>
    <cellStyle name="SAPBEXstdItem 3 5 5" xfId="1258"/>
    <cellStyle name="SAPBEXstdItem 3 5 6" xfId="2421"/>
    <cellStyle name="SAPBEXstdItem 3 5 7" xfId="2753"/>
    <cellStyle name="SAPBEXstdItem 3 6" xfId="168"/>
    <cellStyle name="SAPBEXstdItem 3 6 2" xfId="839"/>
    <cellStyle name="SAPBEXstdItem 3 6 2 2" xfId="1793"/>
    <cellStyle name="SAPBEXstdItem 3 6 2 3" xfId="2555"/>
    <cellStyle name="SAPBEXstdItem 3 6 2 4" xfId="3258"/>
    <cellStyle name="SAPBEXstdItem 3 6 2 5" xfId="3863"/>
    <cellStyle name="SAPBEXstdItem 3 6 3" xfId="579"/>
    <cellStyle name="SAPBEXstdItem 3 6 3 2" xfId="1536"/>
    <cellStyle name="SAPBEXstdItem 3 6 3 3" xfId="2298"/>
    <cellStyle name="SAPBEXstdItem 3 6 3 4" xfId="3008"/>
    <cellStyle name="SAPBEXstdItem 3 6 3 5" xfId="3627"/>
    <cellStyle name="SAPBEXstdItem 3 6 4" xfId="1133"/>
    <cellStyle name="SAPBEXstdItem 3 6 5" xfId="1287"/>
    <cellStyle name="SAPBEXstdItem 3 6 6" xfId="2083"/>
    <cellStyle name="SAPBEXstdItem 3 6 7" xfId="2788"/>
    <cellStyle name="SAPBEXstdItem 3 7" xfId="261"/>
    <cellStyle name="SAPBEXstdItem 3 7 2" xfId="932"/>
    <cellStyle name="SAPBEXstdItem 3 7 2 2" xfId="1886"/>
    <cellStyle name="SAPBEXstdItem 3 7 2 3" xfId="2648"/>
    <cellStyle name="SAPBEXstdItem 3 7 2 4" xfId="3351"/>
    <cellStyle name="SAPBEXstdItem 3 7 2 5" xfId="3956"/>
    <cellStyle name="SAPBEXstdItem 3 7 3" xfId="672"/>
    <cellStyle name="SAPBEXstdItem 3 7 3 2" xfId="1629"/>
    <cellStyle name="SAPBEXstdItem 3 7 3 3" xfId="2391"/>
    <cellStyle name="SAPBEXstdItem 3 7 3 4" xfId="3101"/>
    <cellStyle name="SAPBEXstdItem 3 7 3 5" xfId="3720"/>
    <cellStyle name="SAPBEXstdItem 3 7 4" xfId="1226"/>
    <cellStyle name="SAPBEXstdItem 3 7 5" xfId="1993"/>
    <cellStyle name="SAPBEXstdItem 3 7 6" xfId="2721"/>
    <cellStyle name="SAPBEXstdItem 3 7 7" xfId="3456"/>
    <cellStyle name="SAPBEXstdItem 3 8" xfId="398"/>
    <cellStyle name="SAPBEXstdItem 3 9" xfId="464"/>
    <cellStyle name="SAPBEXstdItem 3 9 2" xfId="1421"/>
    <cellStyle name="SAPBEXstdItem 3 9 3" xfId="2183"/>
    <cellStyle name="SAPBEXstdItem 3 9 4" xfId="2893"/>
    <cellStyle name="SAPBEXstdItem 3 9 5" xfId="3512"/>
    <cellStyle name="SAPBEXstdItem 4" xfId="45"/>
    <cellStyle name="SAPBEXstdItem 4 10" xfId="2162"/>
    <cellStyle name="SAPBEXstdItem 4 11" xfId="1272"/>
    <cellStyle name="SAPBEXstdItem 4 2" xfId="112"/>
    <cellStyle name="SAPBEXstdItem 4 2 10" xfId="2834"/>
    <cellStyle name="SAPBEXstdItem 4 2 2" xfId="184"/>
    <cellStyle name="SAPBEXstdItem 4 2 2 2" xfId="855"/>
    <cellStyle name="SAPBEXstdItem 4 2 2 2 2" xfId="1809"/>
    <cellStyle name="SAPBEXstdItem 4 2 2 2 3" xfId="2571"/>
    <cellStyle name="SAPBEXstdItem 4 2 2 2 4" xfId="3274"/>
    <cellStyle name="SAPBEXstdItem 4 2 2 2 5" xfId="3879"/>
    <cellStyle name="SAPBEXstdItem 4 2 2 3" xfId="595"/>
    <cellStyle name="SAPBEXstdItem 4 2 2 3 2" xfId="1552"/>
    <cellStyle name="SAPBEXstdItem 4 2 2 3 3" xfId="2314"/>
    <cellStyle name="SAPBEXstdItem 4 2 2 3 4" xfId="3024"/>
    <cellStyle name="SAPBEXstdItem 4 2 2 3 5" xfId="3643"/>
    <cellStyle name="SAPBEXstdItem 4 2 2 4" xfId="1149"/>
    <cellStyle name="SAPBEXstdItem 4 2 2 5" xfId="1409"/>
    <cellStyle name="SAPBEXstdItem 4 2 2 6" xfId="2054"/>
    <cellStyle name="SAPBEXstdItem 4 2 2 7" xfId="1379"/>
    <cellStyle name="SAPBEXstdItem 4 2 3" xfId="274"/>
    <cellStyle name="SAPBEXstdItem 4 2 3 2" xfId="945"/>
    <cellStyle name="SAPBEXstdItem 4 2 3 2 2" xfId="1899"/>
    <cellStyle name="SAPBEXstdItem 4 2 3 2 3" xfId="2661"/>
    <cellStyle name="SAPBEXstdItem 4 2 3 2 4" xfId="3364"/>
    <cellStyle name="SAPBEXstdItem 4 2 3 2 5" xfId="3969"/>
    <cellStyle name="SAPBEXstdItem 4 2 3 3" xfId="685"/>
    <cellStyle name="SAPBEXstdItem 4 2 3 3 2" xfId="1642"/>
    <cellStyle name="SAPBEXstdItem 4 2 3 3 3" xfId="2404"/>
    <cellStyle name="SAPBEXstdItem 4 2 3 3 4" xfId="3114"/>
    <cellStyle name="SAPBEXstdItem 4 2 3 3 5" xfId="3733"/>
    <cellStyle name="SAPBEXstdItem 4 2 3 4" xfId="1239"/>
    <cellStyle name="SAPBEXstdItem 4 2 3 5" xfId="2006"/>
    <cellStyle name="SAPBEXstdItem 4 2 3 6" xfId="2734"/>
    <cellStyle name="SAPBEXstdItem 4 2 3 7" xfId="3469"/>
    <cellStyle name="SAPBEXstdItem 4 2 4" xfId="405"/>
    <cellStyle name="SAPBEXstdItem 4 2 5" xfId="523"/>
    <cellStyle name="SAPBEXstdItem 4 2 5 2" xfId="1480"/>
    <cellStyle name="SAPBEXstdItem 4 2 5 3" xfId="2242"/>
    <cellStyle name="SAPBEXstdItem 4 2 5 4" xfId="2952"/>
    <cellStyle name="SAPBEXstdItem 4 2 5 5" xfId="3571"/>
    <cellStyle name="SAPBEXstdItem 4 2 6" xfId="783"/>
    <cellStyle name="SAPBEXstdItem 4 2 6 2" xfId="1737"/>
    <cellStyle name="SAPBEXstdItem 4 2 6 3" xfId="2499"/>
    <cellStyle name="SAPBEXstdItem 4 2 6 4" xfId="3202"/>
    <cellStyle name="SAPBEXstdItem 4 2 6 5" xfId="3807"/>
    <cellStyle name="SAPBEXstdItem 4 2 7" xfId="1077"/>
    <cellStyle name="SAPBEXstdItem 4 2 8" xfId="1349"/>
    <cellStyle name="SAPBEXstdItem 4 2 9" xfId="2127"/>
    <cellStyle name="SAPBEXstdItem 4 3" xfId="136"/>
    <cellStyle name="SAPBEXstdItem 4 3 10" xfId="2820"/>
    <cellStyle name="SAPBEXstdItem 4 3 2" xfId="208"/>
    <cellStyle name="SAPBEXstdItem 4 3 2 2" xfId="879"/>
    <cellStyle name="SAPBEXstdItem 4 3 2 2 2" xfId="1833"/>
    <cellStyle name="SAPBEXstdItem 4 3 2 2 3" xfId="2595"/>
    <cellStyle name="SAPBEXstdItem 4 3 2 2 4" xfId="3298"/>
    <cellStyle name="SAPBEXstdItem 4 3 2 2 5" xfId="3903"/>
    <cellStyle name="SAPBEXstdItem 4 3 2 3" xfId="619"/>
    <cellStyle name="SAPBEXstdItem 4 3 2 3 2" xfId="1576"/>
    <cellStyle name="SAPBEXstdItem 4 3 2 3 3" xfId="2338"/>
    <cellStyle name="SAPBEXstdItem 4 3 2 3 4" xfId="3048"/>
    <cellStyle name="SAPBEXstdItem 4 3 2 3 5" xfId="3667"/>
    <cellStyle name="SAPBEXstdItem 4 3 2 4" xfId="1173"/>
    <cellStyle name="SAPBEXstdItem 4 3 2 5" xfId="1940"/>
    <cellStyle name="SAPBEXstdItem 4 3 2 6" xfId="1271"/>
    <cellStyle name="SAPBEXstdItem 4 3 2 7" xfId="3403"/>
    <cellStyle name="SAPBEXstdItem 4 3 3" xfId="287"/>
    <cellStyle name="SAPBEXstdItem 4 3 3 2" xfId="958"/>
    <cellStyle name="SAPBEXstdItem 4 3 3 2 2" xfId="1912"/>
    <cellStyle name="SAPBEXstdItem 4 3 3 2 3" xfId="2674"/>
    <cellStyle name="SAPBEXstdItem 4 3 3 2 4" xfId="3377"/>
    <cellStyle name="SAPBEXstdItem 4 3 3 2 5" xfId="3982"/>
    <cellStyle name="SAPBEXstdItem 4 3 3 3" xfId="698"/>
    <cellStyle name="SAPBEXstdItem 4 3 3 3 2" xfId="1655"/>
    <cellStyle name="SAPBEXstdItem 4 3 3 3 3" xfId="2417"/>
    <cellStyle name="SAPBEXstdItem 4 3 3 3 4" xfId="3127"/>
    <cellStyle name="SAPBEXstdItem 4 3 3 3 5" xfId="3746"/>
    <cellStyle name="SAPBEXstdItem 4 3 3 4" xfId="1252"/>
    <cellStyle name="SAPBEXstdItem 4 3 3 5" xfId="2019"/>
    <cellStyle name="SAPBEXstdItem 4 3 3 6" xfId="2747"/>
    <cellStyle name="SAPBEXstdItem 4 3 3 7" xfId="3482"/>
    <cellStyle name="SAPBEXstdItem 4 3 4" xfId="406"/>
    <cellStyle name="SAPBEXstdItem 4 3 5" xfId="547"/>
    <cellStyle name="SAPBEXstdItem 4 3 5 2" xfId="1504"/>
    <cellStyle name="SAPBEXstdItem 4 3 5 3" xfId="2266"/>
    <cellStyle name="SAPBEXstdItem 4 3 5 4" xfId="2976"/>
    <cellStyle name="SAPBEXstdItem 4 3 5 5" xfId="3595"/>
    <cellStyle name="SAPBEXstdItem 4 3 6" xfId="807"/>
    <cellStyle name="SAPBEXstdItem 4 3 6 2" xfId="1761"/>
    <cellStyle name="SAPBEXstdItem 4 3 6 3" xfId="2523"/>
    <cellStyle name="SAPBEXstdItem 4 3 6 4" xfId="3226"/>
    <cellStyle name="SAPBEXstdItem 4 3 6 5" xfId="3831"/>
    <cellStyle name="SAPBEXstdItem 4 3 7" xfId="1101"/>
    <cellStyle name="SAPBEXstdItem 4 3 8" xfId="1335"/>
    <cellStyle name="SAPBEXstdItem 4 3 9" xfId="1676"/>
    <cellStyle name="SAPBEXstdItem 4 4" xfId="88"/>
    <cellStyle name="SAPBEXstdItem 4 4 2" xfId="759"/>
    <cellStyle name="SAPBEXstdItem 4 4 2 2" xfId="1713"/>
    <cellStyle name="SAPBEXstdItem 4 4 2 3" xfId="2475"/>
    <cellStyle name="SAPBEXstdItem 4 4 2 4" xfId="3178"/>
    <cellStyle name="SAPBEXstdItem 4 4 2 5" xfId="3783"/>
    <cellStyle name="SAPBEXstdItem 4 4 3" xfId="499"/>
    <cellStyle name="SAPBEXstdItem 4 4 3 2" xfId="1456"/>
    <cellStyle name="SAPBEXstdItem 4 4 3 3" xfId="2218"/>
    <cellStyle name="SAPBEXstdItem 4 4 3 4" xfId="2928"/>
    <cellStyle name="SAPBEXstdItem 4 4 3 5" xfId="3547"/>
    <cellStyle name="SAPBEXstdItem 4 4 4" xfId="1053"/>
    <cellStyle name="SAPBEXstdItem 4 4 5" xfId="1668"/>
    <cellStyle name="SAPBEXstdItem 4 4 6" xfId="2420"/>
    <cellStyle name="SAPBEXstdItem 4 4 7" xfId="3140"/>
    <cellStyle name="SAPBEXstdItem 4 5" xfId="160"/>
    <cellStyle name="SAPBEXstdItem 4 5 2" xfId="831"/>
    <cellStyle name="SAPBEXstdItem 4 5 2 2" xfId="1785"/>
    <cellStyle name="SAPBEXstdItem 4 5 2 3" xfId="2547"/>
    <cellStyle name="SAPBEXstdItem 4 5 2 4" xfId="3250"/>
    <cellStyle name="SAPBEXstdItem 4 5 2 5" xfId="3855"/>
    <cellStyle name="SAPBEXstdItem 4 5 3" xfId="571"/>
    <cellStyle name="SAPBEXstdItem 4 5 3 2" xfId="1528"/>
    <cellStyle name="SAPBEXstdItem 4 5 3 3" xfId="2290"/>
    <cellStyle name="SAPBEXstdItem 4 5 3 4" xfId="3000"/>
    <cellStyle name="SAPBEXstdItem 4 5 3 5" xfId="3619"/>
    <cellStyle name="SAPBEXstdItem 4 5 4" xfId="1125"/>
    <cellStyle name="SAPBEXstdItem 4 5 5" xfId="1286"/>
    <cellStyle name="SAPBEXstdItem 4 5 6" xfId="2092"/>
    <cellStyle name="SAPBEXstdItem 4 5 7" xfId="2800"/>
    <cellStyle name="SAPBEXstdItem 4 6" xfId="258"/>
    <cellStyle name="SAPBEXstdItem 4 6 2" xfId="929"/>
    <cellStyle name="SAPBEXstdItem 4 6 2 2" xfId="1883"/>
    <cellStyle name="SAPBEXstdItem 4 6 2 3" xfId="2645"/>
    <cellStyle name="SAPBEXstdItem 4 6 2 4" xfId="3348"/>
    <cellStyle name="SAPBEXstdItem 4 6 2 5" xfId="3953"/>
    <cellStyle name="SAPBEXstdItem 4 6 3" xfId="669"/>
    <cellStyle name="SAPBEXstdItem 4 6 3 2" xfId="1626"/>
    <cellStyle name="SAPBEXstdItem 4 6 3 3" xfId="2388"/>
    <cellStyle name="SAPBEXstdItem 4 6 3 4" xfId="3098"/>
    <cellStyle name="SAPBEXstdItem 4 6 3 5" xfId="3717"/>
    <cellStyle name="SAPBEXstdItem 4 6 4" xfId="1223"/>
    <cellStyle name="SAPBEXstdItem 4 6 5" xfId="1990"/>
    <cellStyle name="SAPBEXstdItem 4 6 6" xfId="2718"/>
    <cellStyle name="SAPBEXstdItem 4 6 7" xfId="3453"/>
    <cellStyle name="SAPBEXstdItem 4 7" xfId="404"/>
    <cellStyle name="SAPBEXstdItem 4 8" xfId="456"/>
    <cellStyle name="SAPBEXstdItem 4 8 2" xfId="1413"/>
    <cellStyle name="SAPBEXstdItem 4 8 3" xfId="2175"/>
    <cellStyle name="SAPBEXstdItem 4 8 4" xfId="2885"/>
    <cellStyle name="SAPBEXstdItem 4 8 5" xfId="3504"/>
    <cellStyle name="SAPBEXstdItem 4 9" xfId="1010"/>
    <cellStyle name="SAPBEXstdItem 5" xfId="70"/>
    <cellStyle name="SAPBEXstdItem 5 2" xfId="741"/>
    <cellStyle name="SAPBEXstdItem 5 2 2" xfId="1695"/>
    <cellStyle name="SAPBEXstdItem 5 2 3" xfId="2457"/>
    <cellStyle name="SAPBEXstdItem 5 2 4" xfId="3160"/>
    <cellStyle name="SAPBEXstdItem 5 2 5" xfId="3765"/>
    <cellStyle name="SAPBEXstdItem 5 3" xfId="481"/>
    <cellStyle name="SAPBEXstdItem 5 3 2" xfId="1438"/>
    <cellStyle name="SAPBEXstdItem 5 3 3" xfId="2200"/>
    <cellStyle name="SAPBEXstdItem 5 3 4" xfId="2910"/>
    <cellStyle name="SAPBEXstdItem 5 3 5" xfId="3529"/>
    <cellStyle name="SAPBEXstdItem 5 4" xfId="1035"/>
    <cellStyle name="SAPBEXstdItem 5 5" xfId="1393"/>
    <cellStyle name="SAPBEXstdItem 5 6" xfId="2155"/>
    <cellStyle name="SAPBEXstdItem 5 7" xfId="2871"/>
    <cellStyle name="SAPBEXstdItem 6" xfId="74"/>
    <cellStyle name="SAPBEXstdItem 6 2" xfId="745"/>
    <cellStyle name="SAPBEXstdItem 6 2 2" xfId="1699"/>
    <cellStyle name="SAPBEXstdItem 6 2 3" xfId="2461"/>
    <cellStyle name="SAPBEXstdItem 6 2 4" xfId="3164"/>
    <cellStyle name="SAPBEXstdItem 6 2 5" xfId="3769"/>
    <cellStyle name="SAPBEXstdItem 6 3" xfId="485"/>
    <cellStyle name="SAPBEXstdItem 6 3 2" xfId="1442"/>
    <cellStyle name="SAPBEXstdItem 6 3 3" xfId="2204"/>
    <cellStyle name="SAPBEXstdItem 6 3 4" xfId="2914"/>
    <cellStyle name="SAPBEXstdItem 6 3 5" xfId="3533"/>
    <cellStyle name="SAPBEXstdItem 6 4" xfId="1039"/>
    <cellStyle name="SAPBEXstdItem 6 5" xfId="1394"/>
    <cellStyle name="SAPBEXstdItem 6 6" xfId="2156"/>
    <cellStyle name="SAPBEXstdItem 6 7" xfId="2872"/>
    <cellStyle name="SAPBEXstdItem 7" xfId="79"/>
    <cellStyle name="SAPBEXstdItem 7 2" xfId="750"/>
    <cellStyle name="SAPBEXstdItem 7 2 2" xfId="1704"/>
    <cellStyle name="SAPBEXstdItem 7 2 3" xfId="2466"/>
    <cellStyle name="SAPBEXstdItem 7 2 4" xfId="3169"/>
    <cellStyle name="SAPBEXstdItem 7 2 5" xfId="3774"/>
    <cellStyle name="SAPBEXstdItem 7 3" xfId="490"/>
    <cellStyle name="SAPBEXstdItem 7 3 2" xfId="1447"/>
    <cellStyle name="SAPBEXstdItem 7 3 3" xfId="2209"/>
    <cellStyle name="SAPBEXstdItem 7 3 4" xfId="2919"/>
    <cellStyle name="SAPBEXstdItem 7 3 5" xfId="3538"/>
    <cellStyle name="SAPBEXstdItem 7 4" xfId="1044"/>
    <cellStyle name="SAPBEXstdItem 7 5" xfId="986"/>
    <cellStyle name="SAPBEXstdItem 7 6" xfId="2136"/>
    <cellStyle name="SAPBEXstdItem 7 7" xfId="2441"/>
    <cellStyle name="SAPBEXstdItem 8" xfId="301"/>
    <cellStyle name="SAPBEXstdItem 8 2" xfId="964"/>
    <cellStyle name="SAPBEXstdItem 8 2 2" xfId="1918"/>
    <cellStyle name="SAPBEXstdItem 8 2 3" xfId="2680"/>
    <cellStyle name="SAPBEXstdItem 8 2 4" xfId="3383"/>
    <cellStyle name="SAPBEXstdItem 8 2 5" xfId="3988"/>
    <cellStyle name="SAPBEXstdItem 8 3" xfId="710"/>
    <cellStyle name="SAPBEXstdItem 8 3 2" xfId="1666"/>
    <cellStyle name="SAPBEXstdItem 8 3 3" xfId="2428"/>
    <cellStyle name="SAPBEXstdItem 8 3 4" xfId="3138"/>
    <cellStyle name="SAPBEXstdItem 8 3 5" xfId="3752"/>
    <cellStyle name="SAPBEXstdItem 8 4" xfId="1264"/>
    <cellStyle name="SAPBEXstdItem 8 5" xfId="2032"/>
    <cellStyle name="SAPBEXstdItem 8 6" xfId="2759"/>
    <cellStyle name="SAPBEXstdItem 8 7" xfId="3488"/>
    <cellStyle name="SAPBEXstdItem 9" xfId="336"/>
    <cellStyle name="SAPBEXstdItem 9 2" xfId="968"/>
    <cellStyle name="SAPBEXstdItem 9 2 2" xfId="1922"/>
    <cellStyle name="SAPBEXstdItem 9 2 3" xfId="2684"/>
    <cellStyle name="SAPBEXstdItem 9 2 4" xfId="3387"/>
    <cellStyle name="SAPBEXstdItem 9 2 5" xfId="3992"/>
    <cellStyle name="SAPBEXstdItem 9 3" xfId="732"/>
    <cellStyle name="SAPBEXstdItem 9 3 2" xfId="1686"/>
    <cellStyle name="SAPBEXstdItem 9 3 3" xfId="2448"/>
    <cellStyle name="SAPBEXstdItem 9 3 4" xfId="3151"/>
    <cellStyle name="SAPBEXstdItem 9 3 5" xfId="3756"/>
    <cellStyle name="SAPBEXstdItem 9 4" xfId="1296"/>
    <cellStyle name="SAPBEXstdItem 9 5" xfId="2060"/>
    <cellStyle name="SAPBEXstdItem 9 6" xfId="2781"/>
    <cellStyle name="SAPBEXstdItem 9 7" xfId="3492"/>
    <cellStyle name="Standard_Tabelle1" xfId="13"/>
    <cellStyle name="Style 1" xfId="14"/>
    <cellStyle name="Style 1 2" xfId="407"/>
    <cellStyle name="Style 1 3" xfId="432"/>
    <cellStyle name="Обычный" xfId="0" builtinId="0"/>
    <cellStyle name="Обычный 10" xfId="1"/>
    <cellStyle name="Обычный 10 2" xfId="294"/>
    <cellStyle name="Обычный 11" xfId="3"/>
    <cellStyle name="Обычный 11 2" xfId="36"/>
    <cellStyle name="Обычный 11 2 2" xfId="291"/>
    <cellStyle name="Обычный 11 2 2 2" xfId="702"/>
    <cellStyle name="Обычный 11 2 3" xfId="409"/>
    <cellStyle name="Обычный 11 2 4" xfId="447"/>
    <cellStyle name="Обычный 11 3" xfId="303"/>
    <cellStyle name="Обычный 11 3 2" xfId="712"/>
    <cellStyle name="Обычный 11 4" xfId="408"/>
    <cellStyle name="Обычный 11 5" xfId="425"/>
    <cellStyle name="Обычный 12" xfId="290"/>
    <cellStyle name="Обычный 12 2" xfId="701"/>
    <cellStyle name="Обычный 13" xfId="329"/>
    <cellStyle name="Обычный 14" xfId="424"/>
    <cellStyle name="Обычный 2" xfId="15"/>
    <cellStyle name="Обычный 2 2" xfId="16"/>
    <cellStyle name="Обычный 2 2 2" xfId="17"/>
    <cellStyle name="Обычный 2 2 2 2" xfId="18"/>
    <cellStyle name="Обычный 2 2 2 2 2" xfId="305"/>
    <cellStyle name="Обычный 2 2 2 2 2 2" xfId="714"/>
    <cellStyle name="Обычный 2 2 2 2 3" xfId="412"/>
    <cellStyle name="Обычный 2 2 2 2 4" xfId="435"/>
    <cellStyle name="Обычный 2 2 2 3" xfId="304"/>
    <cellStyle name="Обычный 2 2 2 3 2" xfId="713"/>
    <cellStyle name="Обычный 2 2 2 4" xfId="411"/>
    <cellStyle name="Обычный 2 2 2 5" xfId="434"/>
    <cellStyle name="Обычный 2 2 3" xfId="292"/>
    <cellStyle name="Обычный 2 2 3 2" xfId="703"/>
    <cellStyle name="Обычный 2 2 4" xfId="410"/>
    <cellStyle name="Обычный 2 2 5" xfId="433"/>
    <cellStyle name="Обычный 2 3" xfId="19"/>
    <cellStyle name="Обычный 2 3 2" xfId="306"/>
    <cellStyle name="Обычный 2 3 2 2" xfId="715"/>
    <cellStyle name="Обычный 2 3 3" xfId="413"/>
    <cellStyle name="Обычный 2 3 4" xfId="436"/>
    <cellStyle name="Обычный 2 4" xfId="20"/>
    <cellStyle name="Обычный 2 4 2" xfId="307"/>
    <cellStyle name="Обычный 2 4 2 2" xfId="716"/>
    <cellStyle name="Обычный 2 4 3" xfId="414"/>
    <cellStyle name="Обычный 2 4 4" xfId="437"/>
    <cellStyle name="Обычный 2 8 2" xfId="35"/>
    <cellStyle name="Обычный 2 8 2 2" xfId="308"/>
    <cellStyle name="Обычный 2 8 2 2 2" xfId="717"/>
    <cellStyle name="Обычный 3" xfId="5"/>
    <cellStyle name="Обычный 3 2" xfId="21"/>
    <cellStyle name="Обычный 3 2 2" xfId="22"/>
    <cellStyle name="Обычный 3 2 2 2" xfId="311"/>
    <cellStyle name="Обычный 3 2 2 2 2" xfId="719"/>
    <cellStyle name="Обычный 3 2 2 2 2 2" xfId="1675"/>
    <cellStyle name="Обычный 3 2 2 3" xfId="416"/>
    <cellStyle name="Обычный 3 2 2 4" xfId="439"/>
    <cellStyle name="Обычный 3 2 3" xfId="23"/>
    <cellStyle name="Обычный 3 2 3 2" xfId="312"/>
    <cellStyle name="Обычный 3 2 3 2 2" xfId="720"/>
    <cellStyle name="Обычный 3 2 3 3" xfId="417"/>
    <cellStyle name="Обычный 3 2 3 4" xfId="440"/>
    <cellStyle name="Обычный 3 2 4" xfId="24"/>
    <cellStyle name="Обычный 3 2 4 2" xfId="313"/>
    <cellStyle name="Обычный 3 2 4 2 2" xfId="721"/>
    <cellStyle name="Обычный 3 2 4 3" xfId="418"/>
    <cellStyle name="Обычный 3 2 4 4" xfId="441"/>
    <cellStyle name="Обычный 3 2 5" xfId="310"/>
    <cellStyle name="Обычный 3 2 5 2" xfId="718"/>
    <cellStyle name="Обычный 3 2 5 2 2" xfId="1674"/>
    <cellStyle name="Обычный 3 2 6" xfId="415"/>
    <cellStyle name="Обычный 3 2 7" xfId="438"/>
    <cellStyle name="Обычный 3 3" xfId="25"/>
    <cellStyle name="Обычный 3 3 2" xfId="314"/>
    <cellStyle name="Обычный 3 3 2 2" xfId="722"/>
    <cellStyle name="Обычный 3 3 3" xfId="419"/>
    <cellStyle name="Обычный 3 3 4" xfId="442"/>
    <cellStyle name="Обычный 3 4" xfId="309"/>
    <cellStyle name="Обычный 4" xfId="26"/>
    <cellStyle name="Обычный 4 2" xfId="315"/>
    <cellStyle name="Обычный 5" xfId="2"/>
    <cellStyle name="Обычный 5 2" xfId="316"/>
    <cellStyle name="Обычный 6" xfId="4"/>
    <cellStyle name="Обычный 6 2" xfId="27"/>
    <cellStyle name="Обычный 6 2 2" xfId="28"/>
    <cellStyle name="Обычный 6 2 2 2" xfId="319"/>
    <cellStyle name="Обычный 6 2 2 2 2" xfId="725"/>
    <cellStyle name="Обычный 6 2 2 3" xfId="422"/>
    <cellStyle name="Обычный 6 2 2 4" xfId="444"/>
    <cellStyle name="Обычный 6 2 3" xfId="318"/>
    <cellStyle name="Обычный 6 2 3 2" xfId="724"/>
    <cellStyle name="Обычный 6 2 4" xfId="421"/>
    <cellStyle name="Обычный 6 2 5" xfId="443"/>
    <cellStyle name="Обычный 6 3" xfId="29"/>
    <cellStyle name="Обычный 6 3 2" xfId="320"/>
    <cellStyle name="Обычный 6 3 2 2" xfId="726"/>
    <cellStyle name="Обычный 6 4" xfId="317"/>
    <cellStyle name="Обычный 6 4 2" xfId="723"/>
    <cellStyle name="Обычный 6 5" xfId="420"/>
    <cellStyle name="Обычный 6 6" xfId="426"/>
    <cellStyle name="Обычный 7" xfId="30"/>
    <cellStyle name="Обычный 7 2" xfId="295"/>
    <cellStyle name="Обычный 8" xfId="31"/>
    <cellStyle name="Обычный 8 2" xfId="321"/>
    <cellStyle name="Обычный 9" xfId="32"/>
    <cellStyle name="Обычный 9 2" xfId="322"/>
    <cellStyle name="Обычный 9 2 2" xfId="727"/>
    <cellStyle name="Финансовый" xfId="34" builtinId="3"/>
    <cellStyle name="Финансовый 2" xfId="33"/>
    <cellStyle name="Финансовый 2 2" xfId="323"/>
    <cellStyle name="Финансовый 2 2 2" xfId="728"/>
    <cellStyle name="Финансовый 2 3" xfId="423"/>
    <cellStyle name="Финансовый 2 4" xfId="445"/>
    <cellStyle name="Финансовый 3" xfId="293"/>
    <cellStyle name="Финансовый 3 2" xfId="704"/>
    <cellStyle name="Финансовый 4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6">
          <cell r="G6">
            <v>500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6">
          <cell r="G16">
            <v>1600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26">
          <cell r="G26">
            <v>800</v>
          </cell>
        </row>
        <row r="27">
          <cell r="G27">
            <v>800</v>
          </cell>
        </row>
        <row r="28">
          <cell r="G28">
            <v>800</v>
          </cell>
        </row>
        <row r="29">
          <cell r="G29">
            <v>2000</v>
          </cell>
        </row>
        <row r="31">
          <cell r="G31">
            <v>800</v>
          </cell>
        </row>
        <row r="37">
          <cell r="G37">
            <v>900</v>
          </cell>
        </row>
        <row r="38">
          <cell r="G38">
            <v>900</v>
          </cell>
        </row>
        <row r="41">
          <cell r="G41">
            <v>1600</v>
          </cell>
        </row>
        <row r="42">
          <cell r="G42">
            <v>1600</v>
          </cell>
        </row>
        <row r="44">
          <cell r="G44">
            <v>1100</v>
          </cell>
        </row>
        <row r="45">
          <cell r="G45">
            <v>4800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57">
          <cell r="G57">
            <v>800</v>
          </cell>
        </row>
        <row r="61">
          <cell r="G61">
            <v>2500</v>
          </cell>
        </row>
        <row r="65">
          <cell r="G65">
            <v>5000</v>
          </cell>
        </row>
        <row r="69">
          <cell r="G69">
            <v>700</v>
          </cell>
        </row>
        <row r="71">
          <cell r="G71">
            <v>1200</v>
          </cell>
        </row>
        <row r="74">
          <cell r="G74">
            <v>1800</v>
          </cell>
        </row>
        <row r="77">
          <cell r="G77">
            <v>2000</v>
          </cell>
        </row>
        <row r="78">
          <cell r="G78">
            <v>2000</v>
          </cell>
        </row>
        <row r="79">
          <cell r="G79">
            <v>2240</v>
          </cell>
        </row>
        <row r="81">
          <cell r="G81">
            <v>2200</v>
          </cell>
        </row>
        <row r="82">
          <cell r="G82">
            <v>3800</v>
          </cell>
        </row>
        <row r="84">
          <cell r="G84">
            <v>1960</v>
          </cell>
        </row>
        <row r="85">
          <cell r="G85">
            <v>1960</v>
          </cell>
        </row>
        <row r="86">
          <cell r="G86">
            <v>1960</v>
          </cell>
        </row>
        <row r="87">
          <cell r="G87">
            <v>1960</v>
          </cell>
        </row>
        <row r="89">
          <cell r="G89">
            <v>1960</v>
          </cell>
        </row>
        <row r="91">
          <cell r="G91">
            <v>2520</v>
          </cell>
        </row>
        <row r="92">
          <cell r="G92">
            <v>1960</v>
          </cell>
        </row>
        <row r="93">
          <cell r="G93">
            <v>4500</v>
          </cell>
        </row>
        <row r="94">
          <cell r="G94">
            <v>2300</v>
          </cell>
        </row>
        <row r="98">
          <cell r="G98">
            <v>2860</v>
          </cell>
        </row>
        <row r="104">
          <cell r="G104">
            <v>2000</v>
          </cell>
        </row>
        <row r="105">
          <cell r="G105">
            <v>2000</v>
          </cell>
        </row>
        <row r="106">
          <cell r="G106">
            <v>2000</v>
          </cell>
        </row>
        <row r="107">
          <cell r="G107">
            <v>2000</v>
          </cell>
        </row>
        <row r="108">
          <cell r="G108">
            <v>2000</v>
          </cell>
        </row>
        <row r="109">
          <cell r="G109">
            <v>2000</v>
          </cell>
        </row>
        <row r="113">
          <cell r="G113">
            <v>6000</v>
          </cell>
        </row>
        <row r="115">
          <cell r="G115">
            <v>2900</v>
          </cell>
        </row>
        <row r="116">
          <cell r="G116">
            <v>2900</v>
          </cell>
        </row>
        <row r="161">
          <cell r="G161">
            <v>5500</v>
          </cell>
        </row>
        <row r="162">
          <cell r="G162">
            <v>6500</v>
          </cell>
        </row>
        <row r="163">
          <cell r="G163">
            <v>4500</v>
          </cell>
        </row>
        <row r="165">
          <cell r="G165">
            <v>2500</v>
          </cell>
        </row>
        <row r="166">
          <cell r="G166">
            <v>2500</v>
          </cell>
        </row>
        <row r="167">
          <cell r="G167">
            <v>2500</v>
          </cell>
        </row>
        <row r="168">
          <cell r="G168">
            <v>2500</v>
          </cell>
        </row>
        <row r="170">
          <cell r="G170">
            <v>2500</v>
          </cell>
        </row>
        <row r="171">
          <cell r="G171">
            <v>2500</v>
          </cell>
        </row>
        <row r="173">
          <cell r="G173">
            <v>3500</v>
          </cell>
        </row>
        <row r="174">
          <cell r="G174">
            <v>2700</v>
          </cell>
        </row>
        <row r="176">
          <cell r="G176">
            <v>3800</v>
          </cell>
        </row>
        <row r="177">
          <cell r="G177">
            <v>3200</v>
          </cell>
        </row>
        <row r="179">
          <cell r="G179">
            <v>8800</v>
          </cell>
        </row>
        <row r="181">
          <cell r="G181">
            <v>3900</v>
          </cell>
        </row>
        <row r="182">
          <cell r="G182">
            <v>3500</v>
          </cell>
        </row>
        <row r="204">
          <cell r="G204">
            <v>2700</v>
          </cell>
        </row>
        <row r="205">
          <cell r="G205">
            <v>3200</v>
          </cell>
        </row>
        <row r="206">
          <cell r="G206">
            <v>2400</v>
          </cell>
        </row>
        <row r="207">
          <cell r="G207">
            <v>2400</v>
          </cell>
        </row>
        <row r="208">
          <cell r="G208">
            <v>2400</v>
          </cell>
        </row>
        <row r="209">
          <cell r="G209">
            <v>2400</v>
          </cell>
        </row>
        <row r="210">
          <cell r="G210">
            <v>2400</v>
          </cell>
        </row>
        <row r="211">
          <cell r="G211">
            <v>2400</v>
          </cell>
        </row>
        <row r="215">
          <cell r="G215">
            <v>2600</v>
          </cell>
        </row>
        <row r="217">
          <cell r="G217">
            <v>2100</v>
          </cell>
        </row>
        <row r="233">
          <cell r="G233">
            <v>760</v>
          </cell>
        </row>
        <row r="234">
          <cell r="G234">
            <v>760</v>
          </cell>
        </row>
        <row r="235">
          <cell r="G235">
            <v>760</v>
          </cell>
        </row>
        <row r="236">
          <cell r="G236">
            <v>760</v>
          </cell>
        </row>
        <row r="237">
          <cell r="G237">
            <v>2700</v>
          </cell>
        </row>
        <row r="238">
          <cell r="G238">
            <v>4600</v>
          </cell>
        </row>
        <row r="247">
          <cell r="G247">
            <v>1700</v>
          </cell>
        </row>
        <row r="248">
          <cell r="G248">
            <v>1400</v>
          </cell>
        </row>
        <row r="249">
          <cell r="G249">
            <v>1400</v>
          </cell>
        </row>
        <row r="250">
          <cell r="G250">
            <v>1400</v>
          </cell>
        </row>
        <row r="251">
          <cell r="G251">
            <v>1400</v>
          </cell>
        </row>
        <row r="252">
          <cell r="G252">
            <v>1400</v>
          </cell>
        </row>
        <row r="253">
          <cell r="G253">
            <v>1400</v>
          </cell>
        </row>
        <row r="254">
          <cell r="G254">
            <v>1400</v>
          </cell>
        </row>
        <row r="255">
          <cell r="G255">
            <v>1400</v>
          </cell>
        </row>
        <row r="256">
          <cell r="G256">
            <v>1600</v>
          </cell>
        </row>
        <row r="257">
          <cell r="G257">
            <v>1400</v>
          </cell>
        </row>
        <row r="258">
          <cell r="G258">
            <v>1400</v>
          </cell>
        </row>
        <row r="261">
          <cell r="G261">
            <v>1600</v>
          </cell>
        </row>
        <row r="262">
          <cell r="G262">
            <v>1400</v>
          </cell>
        </row>
        <row r="263">
          <cell r="G263">
            <v>1400</v>
          </cell>
        </row>
        <row r="264">
          <cell r="G264">
            <v>1400</v>
          </cell>
        </row>
        <row r="265">
          <cell r="G265">
            <v>1400</v>
          </cell>
        </row>
        <row r="266">
          <cell r="G266">
            <v>1400</v>
          </cell>
        </row>
        <row r="267">
          <cell r="G267">
            <v>1400</v>
          </cell>
        </row>
        <row r="268">
          <cell r="G268">
            <v>1400</v>
          </cell>
        </row>
        <row r="269">
          <cell r="G269">
            <v>1400</v>
          </cell>
        </row>
        <row r="272">
          <cell r="G272">
            <v>1400</v>
          </cell>
        </row>
        <row r="274">
          <cell r="G274">
            <v>1400</v>
          </cell>
        </row>
        <row r="290">
          <cell r="G290">
            <v>1800</v>
          </cell>
        </row>
        <row r="291">
          <cell r="G291">
            <v>1800</v>
          </cell>
        </row>
        <row r="292">
          <cell r="G292">
            <v>1800</v>
          </cell>
        </row>
        <row r="293">
          <cell r="G293">
            <v>1800</v>
          </cell>
        </row>
        <row r="294">
          <cell r="G294">
            <v>1800</v>
          </cell>
        </row>
        <row r="295">
          <cell r="G295">
            <v>1800</v>
          </cell>
        </row>
        <row r="299">
          <cell r="G299">
            <v>2000</v>
          </cell>
        </row>
        <row r="300">
          <cell r="G300">
            <v>2300</v>
          </cell>
        </row>
        <row r="302">
          <cell r="G302">
            <v>2000</v>
          </cell>
        </row>
        <row r="304">
          <cell r="G304">
            <v>5200</v>
          </cell>
        </row>
        <row r="306">
          <cell r="G306">
            <v>5200</v>
          </cell>
        </row>
        <row r="307">
          <cell r="G307">
            <v>5200</v>
          </cell>
        </row>
        <row r="308">
          <cell r="G308">
            <v>5200</v>
          </cell>
        </row>
        <row r="309">
          <cell r="G309">
            <v>19900</v>
          </cell>
        </row>
        <row r="314">
          <cell r="G314">
            <v>7000</v>
          </cell>
        </row>
        <row r="325">
          <cell r="G325">
            <v>10000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6"/>
  <sheetViews>
    <sheetView tabSelected="1" zoomScaleNormal="100" zoomScaleSheetLayoutView="100" workbookViewId="0">
      <selection sqref="A1:F1"/>
    </sheetView>
  </sheetViews>
  <sheetFormatPr defaultRowHeight="15"/>
  <cols>
    <col min="1" max="1" width="7" style="1" customWidth="1"/>
    <col min="2" max="2" width="48.28515625" style="141" customWidth="1"/>
    <col min="3" max="3" width="18.28515625" style="2" customWidth="1"/>
    <col min="4" max="4" width="8.140625" style="1" customWidth="1"/>
    <col min="5" max="5" width="7.5703125" style="8" customWidth="1"/>
    <col min="6" max="6" width="9.28515625" style="9" customWidth="1"/>
    <col min="9" max="9" width="76.85546875" customWidth="1"/>
  </cols>
  <sheetData>
    <row r="1" spans="1:6" ht="50.25" customHeight="1">
      <c r="A1" s="411" t="s">
        <v>784</v>
      </c>
      <c r="B1" s="411"/>
      <c r="C1" s="411"/>
      <c r="D1" s="411"/>
      <c r="E1" s="411"/>
      <c r="F1" s="411"/>
    </row>
    <row r="2" spans="1:6">
      <c r="A2" s="418" t="s">
        <v>0</v>
      </c>
      <c r="B2" s="419" t="s">
        <v>1</v>
      </c>
      <c r="C2" s="414" t="s">
        <v>2</v>
      </c>
      <c r="D2" s="414" t="s">
        <v>3</v>
      </c>
      <c r="E2" s="416" t="s">
        <v>4</v>
      </c>
      <c r="F2" s="412" t="s">
        <v>5</v>
      </c>
    </row>
    <row r="3" spans="1:6">
      <c r="A3" s="418"/>
      <c r="B3" s="420"/>
      <c r="C3" s="415"/>
      <c r="D3" s="415"/>
      <c r="E3" s="417"/>
      <c r="F3" s="413"/>
    </row>
    <row r="4" spans="1:6" ht="16.5" customHeight="1">
      <c r="A4" s="381" t="s">
        <v>6</v>
      </c>
      <c r="B4" s="382"/>
      <c r="C4" s="382"/>
      <c r="D4" s="382"/>
      <c r="E4" s="382"/>
      <c r="F4" s="383"/>
    </row>
    <row r="5" spans="1:6" ht="33">
      <c r="A5" s="23">
        <v>1</v>
      </c>
      <c r="B5" s="26" t="s">
        <v>7</v>
      </c>
      <c r="C5" s="23" t="s">
        <v>8</v>
      </c>
      <c r="D5" s="23" t="s">
        <v>9</v>
      </c>
      <c r="E5" s="24">
        <v>1</v>
      </c>
      <c r="F5" s="25">
        <v>800</v>
      </c>
    </row>
    <row r="6" spans="1:6" ht="16.5">
      <c r="A6" s="23">
        <v>2</v>
      </c>
      <c r="B6" s="26" t="s">
        <v>10</v>
      </c>
      <c r="C6" s="23" t="s">
        <v>8</v>
      </c>
      <c r="D6" s="23" t="s">
        <v>9</v>
      </c>
      <c r="E6" s="24">
        <v>1</v>
      </c>
      <c r="F6" s="25">
        <v>500</v>
      </c>
    </row>
    <row r="7" spans="1:6" ht="19.5" customHeight="1">
      <c r="A7" s="381" t="s">
        <v>11</v>
      </c>
      <c r="B7" s="382"/>
      <c r="C7" s="382"/>
      <c r="D7" s="382"/>
      <c r="E7" s="382"/>
      <c r="F7" s="383"/>
    </row>
    <row r="8" spans="1:6" ht="66">
      <c r="A8" s="23">
        <v>3</v>
      </c>
      <c r="B8" s="26" t="s">
        <v>747</v>
      </c>
      <c r="C8" s="23" t="s">
        <v>8</v>
      </c>
      <c r="D8" s="23" t="s">
        <v>12</v>
      </c>
      <c r="E8" s="24" t="s">
        <v>13</v>
      </c>
      <c r="F8" s="25">
        <v>1200</v>
      </c>
    </row>
    <row r="9" spans="1:6" ht="49.5">
      <c r="A9" s="23">
        <v>4</v>
      </c>
      <c r="B9" s="26" t="s">
        <v>751</v>
      </c>
      <c r="C9" s="23" t="s">
        <v>8</v>
      </c>
      <c r="D9" s="23" t="s">
        <v>12</v>
      </c>
      <c r="E9" s="23" t="s">
        <v>750</v>
      </c>
      <c r="F9" s="23">
        <v>2000</v>
      </c>
    </row>
    <row r="10" spans="1:6" ht="33">
      <c r="A10" s="332">
        <v>5</v>
      </c>
      <c r="B10" s="26" t="s">
        <v>761</v>
      </c>
      <c r="C10" s="23" t="s">
        <v>8</v>
      </c>
      <c r="D10" s="23" t="s">
        <v>12</v>
      </c>
      <c r="E10" s="23" t="s">
        <v>750</v>
      </c>
      <c r="F10" s="333">
        <v>3800</v>
      </c>
    </row>
    <row r="11" spans="1:6" ht="21" customHeight="1">
      <c r="A11" s="381" t="s">
        <v>14</v>
      </c>
      <c r="B11" s="382"/>
      <c r="C11" s="382"/>
      <c r="D11" s="382"/>
      <c r="E11" s="382"/>
      <c r="F11" s="383"/>
    </row>
    <row r="12" spans="1:6" ht="16.5">
      <c r="A12" s="23">
        <v>6</v>
      </c>
      <c r="B12" s="26" t="s">
        <v>506</v>
      </c>
      <c r="C12" s="23" t="s">
        <v>15</v>
      </c>
      <c r="D12" s="23" t="s">
        <v>9</v>
      </c>
      <c r="E12" s="24">
        <v>2</v>
      </c>
      <c r="F12" s="25">
        <v>900</v>
      </c>
    </row>
    <row r="13" spans="1:6" ht="16.5">
      <c r="A13" s="23">
        <v>7</v>
      </c>
      <c r="B13" s="26" t="s">
        <v>16</v>
      </c>
      <c r="C13" s="23" t="s">
        <v>15</v>
      </c>
      <c r="D13" s="23" t="s">
        <v>9</v>
      </c>
      <c r="E13" s="24">
        <v>2</v>
      </c>
      <c r="F13" s="25">
        <v>840</v>
      </c>
    </row>
    <row r="14" spans="1:6" ht="16.5">
      <c r="A14" s="23">
        <v>8</v>
      </c>
      <c r="B14" s="26" t="s">
        <v>17</v>
      </c>
      <c r="C14" s="23" t="s">
        <v>15</v>
      </c>
      <c r="D14" s="23" t="s">
        <v>9</v>
      </c>
      <c r="E14" s="24">
        <v>2</v>
      </c>
      <c r="F14" s="25">
        <v>840</v>
      </c>
    </row>
    <row r="15" spans="1:6" ht="16.5">
      <c r="A15" s="23">
        <v>9</v>
      </c>
      <c r="B15" s="26" t="s">
        <v>18</v>
      </c>
      <c r="C15" s="23" t="s">
        <v>15</v>
      </c>
      <c r="D15" s="23" t="s">
        <v>9</v>
      </c>
      <c r="E15" s="24">
        <v>2</v>
      </c>
      <c r="F15" s="25">
        <v>840</v>
      </c>
    </row>
    <row r="16" spans="1:6" ht="16.5">
      <c r="A16" s="23">
        <v>10</v>
      </c>
      <c r="B16" s="26" t="s">
        <v>19</v>
      </c>
      <c r="C16" s="23" t="s">
        <v>15</v>
      </c>
      <c r="D16" s="23" t="s">
        <v>9</v>
      </c>
      <c r="E16" s="24">
        <v>2</v>
      </c>
      <c r="F16" s="25">
        <v>980</v>
      </c>
    </row>
    <row r="17" spans="1:6" ht="16.5">
      <c r="A17" s="23">
        <v>11</v>
      </c>
      <c r="B17" s="26" t="s">
        <v>20</v>
      </c>
      <c r="C17" s="23" t="s">
        <v>15</v>
      </c>
      <c r="D17" s="23" t="s">
        <v>9</v>
      </c>
      <c r="E17" s="24">
        <v>2</v>
      </c>
      <c r="F17" s="25">
        <v>980</v>
      </c>
    </row>
    <row r="18" spans="1:6" ht="16.5">
      <c r="A18" s="23">
        <v>12</v>
      </c>
      <c r="B18" s="26" t="s">
        <v>21</v>
      </c>
      <c r="C18" s="23" t="s">
        <v>15</v>
      </c>
      <c r="D18" s="23" t="s">
        <v>9</v>
      </c>
      <c r="E18" s="24">
        <v>2</v>
      </c>
      <c r="F18" s="25">
        <v>1600</v>
      </c>
    </row>
    <row r="19" spans="1:6" ht="16.5">
      <c r="A19" s="23">
        <v>13</v>
      </c>
      <c r="B19" s="26" t="s">
        <v>22</v>
      </c>
      <c r="C19" s="23" t="s">
        <v>15</v>
      </c>
      <c r="D19" s="23" t="s">
        <v>9</v>
      </c>
      <c r="E19" s="24">
        <v>2</v>
      </c>
      <c r="F19" s="25">
        <v>980</v>
      </c>
    </row>
    <row r="20" spans="1:6" ht="16.5">
      <c r="A20" s="23">
        <v>14</v>
      </c>
      <c r="B20" s="26" t="s">
        <v>23</v>
      </c>
      <c r="C20" s="23" t="s">
        <v>15</v>
      </c>
      <c r="D20" s="23" t="s">
        <v>9</v>
      </c>
      <c r="E20" s="24">
        <v>2</v>
      </c>
      <c r="F20" s="25">
        <v>1000</v>
      </c>
    </row>
    <row r="21" spans="1:6" ht="16.5">
      <c r="A21" s="23">
        <v>15</v>
      </c>
      <c r="B21" s="26" t="s">
        <v>24</v>
      </c>
      <c r="C21" s="23" t="s">
        <v>15</v>
      </c>
      <c r="D21" s="23" t="s">
        <v>9</v>
      </c>
      <c r="E21" s="24">
        <v>2</v>
      </c>
      <c r="F21" s="25">
        <v>1380</v>
      </c>
    </row>
    <row r="22" spans="1:6" ht="16.5">
      <c r="A22" s="23">
        <v>16</v>
      </c>
      <c r="B22" s="26" t="s">
        <v>25</v>
      </c>
      <c r="C22" s="23" t="s">
        <v>15</v>
      </c>
      <c r="D22" s="23" t="s">
        <v>9</v>
      </c>
      <c r="E22" s="24">
        <v>2</v>
      </c>
      <c r="F22" s="25">
        <v>1000</v>
      </c>
    </row>
    <row r="23" spans="1:6" ht="16.5">
      <c r="A23" s="23">
        <v>17</v>
      </c>
      <c r="B23" s="26" t="s">
        <v>26</v>
      </c>
      <c r="C23" s="23" t="s">
        <v>15</v>
      </c>
      <c r="D23" s="23" t="s">
        <v>9</v>
      </c>
      <c r="E23" s="24">
        <v>2</v>
      </c>
      <c r="F23" s="25">
        <v>880</v>
      </c>
    </row>
    <row r="24" spans="1:6" ht="16.5">
      <c r="A24" s="23">
        <v>18</v>
      </c>
      <c r="B24" s="26" t="s">
        <v>27</v>
      </c>
      <c r="C24" s="23" t="s">
        <v>15</v>
      </c>
      <c r="D24" s="23" t="s">
        <v>9</v>
      </c>
      <c r="E24" s="24">
        <v>2</v>
      </c>
      <c r="F24" s="25">
        <v>980</v>
      </c>
    </row>
    <row r="25" spans="1:6" ht="16.5">
      <c r="A25" s="23">
        <v>19</v>
      </c>
      <c r="B25" s="26" t="s">
        <v>28</v>
      </c>
      <c r="C25" s="23" t="s">
        <v>15</v>
      </c>
      <c r="D25" s="23" t="s">
        <v>9</v>
      </c>
      <c r="E25" s="24">
        <v>2</v>
      </c>
      <c r="F25" s="25">
        <v>980</v>
      </c>
    </row>
    <row r="26" spans="1:6" ht="16.5">
      <c r="A26" s="23">
        <v>20</v>
      </c>
      <c r="B26" s="26" t="s">
        <v>29</v>
      </c>
      <c r="C26" s="23" t="s">
        <v>15</v>
      </c>
      <c r="D26" s="23" t="s">
        <v>9</v>
      </c>
      <c r="E26" s="24">
        <v>2</v>
      </c>
      <c r="F26" s="25">
        <v>880</v>
      </c>
    </row>
    <row r="27" spans="1:6" ht="16.5">
      <c r="A27" s="23">
        <v>21</v>
      </c>
      <c r="B27" s="26" t="s">
        <v>30</v>
      </c>
      <c r="C27" s="23" t="s">
        <v>15</v>
      </c>
      <c r="D27" s="23" t="s">
        <v>9</v>
      </c>
      <c r="E27" s="24">
        <v>2</v>
      </c>
      <c r="F27" s="25">
        <v>980</v>
      </c>
    </row>
    <row r="28" spans="1:6" ht="16.5">
      <c r="A28" s="23">
        <v>22</v>
      </c>
      <c r="B28" s="26" t="s">
        <v>31</v>
      </c>
      <c r="C28" s="23" t="s">
        <v>15</v>
      </c>
      <c r="D28" s="23" t="s">
        <v>9</v>
      </c>
      <c r="E28" s="24">
        <v>2</v>
      </c>
      <c r="F28" s="25">
        <v>980</v>
      </c>
    </row>
    <row r="29" spans="1:6" ht="16.5">
      <c r="A29" s="23">
        <v>23</v>
      </c>
      <c r="B29" s="26" t="s">
        <v>32</v>
      </c>
      <c r="C29" s="23" t="s">
        <v>15</v>
      </c>
      <c r="D29" s="23" t="s">
        <v>9</v>
      </c>
      <c r="E29" s="24">
        <v>2</v>
      </c>
      <c r="F29" s="25">
        <v>980</v>
      </c>
    </row>
    <row r="30" spans="1:6" ht="16.5">
      <c r="A30" s="23">
        <v>24</v>
      </c>
      <c r="B30" s="26" t="s">
        <v>33</v>
      </c>
      <c r="C30" s="23" t="s">
        <v>15</v>
      </c>
      <c r="D30" s="23" t="s">
        <v>9</v>
      </c>
      <c r="E30" s="24">
        <v>2</v>
      </c>
      <c r="F30" s="25">
        <v>980</v>
      </c>
    </row>
    <row r="31" spans="1:6" ht="16.5">
      <c r="A31" s="23">
        <v>25</v>
      </c>
      <c r="B31" s="26" t="s">
        <v>34</v>
      </c>
      <c r="C31" s="23" t="s">
        <v>8</v>
      </c>
      <c r="D31" s="23" t="s">
        <v>9</v>
      </c>
      <c r="E31" s="24">
        <v>2</v>
      </c>
      <c r="F31" s="25">
        <v>2180</v>
      </c>
    </row>
    <row r="32" spans="1:6" ht="16.5">
      <c r="A32" s="23">
        <v>26</v>
      </c>
      <c r="B32" s="26" t="s">
        <v>35</v>
      </c>
      <c r="C32" s="23" t="s">
        <v>15</v>
      </c>
      <c r="D32" s="23" t="s">
        <v>9</v>
      </c>
      <c r="E32" s="24">
        <v>2</v>
      </c>
      <c r="F32" s="25">
        <v>880</v>
      </c>
    </row>
    <row r="33" spans="1:6" ht="16.5">
      <c r="A33" s="23">
        <v>27</v>
      </c>
      <c r="B33" s="26" t="s">
        <v>36</v>
      </c>
      <c r="C33" s="23" t="s">
        <v>15</v>
      </c>
      <c r="D33" s="23" t="s">
        <v>9</v>
      </c>
      <c r="E33" s="24">
        <v>2</v>
      </c>
      <c r="F33" s="25">
        <v>880</v>
      </c>
    </row>
    <row r="34" spans="1:6" ht="16.5">
      <c r="A34" s="23">
        <v>28</v>
      </c>
      <c r="B34" s="26" t="s">
        <v>37</v>
      </c>
      <c r="C34" s="23" t="s">
        <v>15</v>
      </c>
      <c r="D34" s="23" t="s">
        <v>9</v>
      </c>
      <c r="E34" s="24">
        <v>2</v>
      </c>
      <c r="F34" s="25">
        <v>980</v>
      </c>
    </row>
    <row r="35" spans="1:6" ht="16.5">
      <c r="A35" s="23">
        <v>29</v>
      </c>
      <c r="B35" s="26" t="s">
        <v>38</v>
      </c>
      <c r="C35" s="23" t="s">
        <v>15</v>
      </c>
      <c r="D35" s="23" t="s">
        <v>9</v>
      </c>
      <c r="E35" s="24">
        <v>2</v>
      </c>
      <c r="F35" s="25">
        <v>1200</v>
      </c>
    </row>
    <row r="36" spans="1:6" ht="16.5">
      <c r="A36" s="23">
        <v>30</v>
      </c>
      <c r="B36" s="26" t="s">
        <v>39</v>
      </c>
      <c r="C36" s="23" t="s">
        <v>15</v>
      </c>
      <c r="D36" s="23" t="s">
        <v>9</v>
      </c>
      <c r="E36" s="24">
        <v>2</v>
      </c>
      <c r="F36" s="25">
        <v>1980</v>
      </c>
    </row>
    <row r="37" spans="1:6" ht="16.5">
      <c r="A37" s="23">
        <v>31</v>
      </c>
      <c r="B37" s="26" t="s">
        <v>40</v>
      </c>
      <c r="C37" s="23" t="s">
        <v>15</v>
      </c>
      <c r="D37" s="23" t="s">
        <v>9</v>
      </c>
      <c r="E37" s="24">
        <v>2</v>
      </c>
      <c r="F37" s="25">
        <v>2480</v>
      </c>
    </row>
    <row r="38" spans="1:6" ht="16.5">
      <c r="A38" s="23">
        <v>32</v>
      </c>
      <c r="B38" s="26" t="s">
        <v>41</v>
      </c>
      <c r="C38" s="23" t="s">
        <v>15</v>
      </c>
      <c r="D38" s="23" t="s">
        <v>9</v>
      </c>
      <c r="E38" s="24">
        <v>2</v>
      </c>
      <c r="F38" s="25">
        <v>980</v>
      </c>
    </row>
    <row r="39" spans="1:6" ht="16.5">
      <c r="A39" s="23">
        <v>33</v>
      </c>
      <c r="B39" s="26" t="s">
        <v>42</v>
      </c>
      <c r="C39" s="23" t="s">
        <v>15</v>
      </c>
      <c r="D39" s="23" t="s">
        <v>9</v>
      </c>
      <c r="E39" s="24">
        <v>2</v>
      </c>
      <c r="F39" s="25">
        <v>900</v>
      </c>
    </row>
    <row r="40" spans="1:6" ht="16.5">
      <c r="A40" s="23">
        <v>34</v>
      </c>
      <c r="B40" s="26" t="s">
        <v>43</v>
      </c>
      <c r="C40" s="23" t="s">
        <v>15</v>
      </c>
      <c r="D40" s="23" t="s">
        <v>9</v>
      </c>
      <c r="E40" s="24">
        <v>2</v>
      </c>
      <c r="F40" s="25">
        <v>900</v>
      </c>
    </row>
    <row r="41" spans="1:6" ht="16.5">
      <c r="A41" s="23">
        <v>35</v>
      </c>
      <c r="B41" s="170" t="s">
        <v>729</v>
      </c>
      <c r="C41" s="23" t="s">
        <v>15</v>
      </c>
      <c r="D41" s="23" t="s">
        <v>9</v>
      </c>
      <c r="E41" s="24">
        <v>2</v>
      </c>
      <c r="F41" s="166">
        <v>1000</v>
      </c>
    </row>
    <row r="42" spans="1:6" ht="16.5">
      <c r="A42" s="23">
        <v>36</v>
      </c>
      <c r="B42" s="170" t="s">
        <v>730</v>
      </c>
      <c r="C42" s="23" t="s">
        <v>15</v>
      </c>
      <c r="D42" s="23" t="s">
        <v>9</v>
      </c>
      <c r="E42" s="24">
        <v>2</v>
      </c>
      <c r="F42" s="166">
        <v>1000</v>
      </c>
    </row>
    <row r="43" spans="1:6" ht="16.5" customHeight="1">
      <c r="A43" s="23">
        <v>37</v>
      </c>
      <c r="B43" s="26" t="s">
        <v>731</v>
      </c>
      <c r="C43" s="23" t="s">
        <v>15</v>
      </c>
      <c r="D43" s="23" t="s">
        <v>9</v>
      </c>
      <c r="E43" s="24">
        <v>2</v>
      </c>
      <c r="F43" s="25">
        <v>1700</v>
      </c>
    </row>
    <row r="44" spans="1:6" ht="16.5" customHeight="1">
      <c r="A44" s="23">
        <v>38</v>
      </c>
      <c r="B44" s="17" t="s">
        <v>734</v>
      </c>
      <c r="C44" s="30" t="s">
        <v>15</v>
      </c>
      <c r="D44" s="30" t="s">
        <v>9</v>
      </c>
      <c r="E44" s="34">
        <v>2</v>
      </c>
      <c r="F44" s="166">
        <v>1000</v>
      </c>
    </row>
    <row r="45" spans="1:6" ht="16.5">
      <c r="A45" s="23">
        <v>39</v>
      </c>
      <c r="B45" s="26" t="s">
        <v>44</v>
      </c>
      <c r="C45" s="23" t="s">
        <v>15</v>
      </c>
      <c r="D45" s="23" t="s">
        <v>9</v>
      </c>
      <c r="E45" s="24">
        <v>2</v>
      </c>
      <c r="F45" s="25">
        <v>1000</v>
      </c>
    </row>
    <row r="46" spans="1:6" ht="16.5">
      <c r="A46" s="23">
        <v>40</v>
      </c>
      <c r="B46" s="26" t="s">
        <v>45</v>
      </c>
      <c r="C46" s="23" t="s">
        <v>15</v>
      </c>
      <c r="D46" s="23" t="s">
        <v>9</v>
      </c>
      <c r="E46" s="24">
        <v>2</v>
      </c>
      <c r="F46" s="25">
        <v>1680</v>
      </c>
    </row>
    <row r="47" spans="1:6" ht="16.5">
      <c r="A47" s="23">
        <v>41</v>
      </c>
      <c r="B47" s="26" t="s">
        <v>46</v>
      </c>
      <c r="C47" s="23" t="s">
        <v>15</v>
      </c>
      <c r="D47" s="23" t="s">
        <v>9</v>
      </c>
      <c r="E47" s="24">
        <v>2</v>
      </c>
      <c r="F47" s="25">
        <v>1680</v>
      </c>
    </row>
    <row r="48" spans="1:6" ht="16.5">
      <c r="A48" s="23">
        <v>42</v>
      </c>
      <c r="B48" s="26" t="s">
        <v>47</v>
      </c>
      <c r="C48" s="23" t="s">
        <v>15</v>
      </c>
      <c r="D48" s="23" t="s">
        <v>9</v>
      </c>
      <c r="E48" s="24">
        <v>2</v>
      </c>
      <c r="F48" s="25">
        <v>2100</v>
      </c>
    </row>
    <row r="49" spans="1:6" ht="33">
      <c r="A49" s="23">
        <v>43</v>
      </c>
      <c r="B49" s="26" t="s">
        <v>48</v>
      </c>
      <c r="C49" s="23" t="s">
        <v>15</v>
      </c>
      <c r="D49" s="23" t="s">
        <v>9</v>
      </c>
      <c r="E49" s="24">
        <v>2</v>
      </c>
      <c r="F49" s="25">
        <v>1100</v>
      </c>
    </row>
    <row r="50" spans="1:6" ht="16.5">
      <c r="A50" s="23">
        <v>44</v>
      </c>
      <c r="B50" s="26" t="s">
        <v>49</v>
      </c>
      <c r="C50" s="23" t="s">
        <v>15</v>
      </c>
      <c r="D50" s="23" t="s">
        <v>9</v>
      </c>
      <c r="E50" s="24" t="s">
        <v>13</v>
      </c>
      <c r="F50" s="25">
        <v>4800</v>
      </c>
    </row>
    <row r="51" spans="1:6" ht="16.5">
      <c r="A51" s="23">
        <v>45</v>
      </c>
      <c r="B51" s="26" t="s">
        <v>50</v>
      </c>
      <c r="C51" s="23" t="s">
        <v>15</v>
      </c>
      <c r="D51" s="23" t="s">
        <v>9</v>
      </c>
      <c r="E51" s="24">
        <v>2</v>
      </c>
      <c r="F51" s="25">
        <v>1280</v>
      </c>
    </row>
    <row r="52" spans="1:6" ht="33">
      <c r="A52" s="23">
        <v>46</v>
      </c>
      <c r="B52" s="26" t="s">
        <v>51</v>
      </c>
      <c r="C52" s="23" t="s">
        <v>15</v>
      </c>
      <c r="D52" s="23" t="s">
        <v>9</v>
      </c>
      <c r="E52" s="24" t="s">
        <v>13</v>
      </c>
      <c r="F52" s="25">
        <v>1500</v>
      </c>
    </row>
    <row r="53" spans="1:6" ht="16.5">
      <c r="A53" s="23">
        <v>47</v>
      </c>
      <c r="B53" s="26" t="s">
        <v>52</v>
      </c>
      <c r="C53" s="23" t="s">
        <v>15</v>
      </c>
      <c r="D53" s="23" t="s">
        <v>9</v>
      </c>
      <c r="E53" s="24">
        <v>2</v>
      </c>
      <c r="F53" s="25">
        <v>1680</v>
      </c>
    </row>
    <row r="54" spans="1:6" ht="16.5">
      <c r="A54" s="23">
        <v>48</v>
      </c>
      <c r="B54" s="26" t="s">
        <v>53</v>
      </c>
      <c r="C54" s="23" t="s">
        <v>15</v>
      </c>
      <c r="D54" s="23" t="s">
        <v>9</v>
      </c>
      <c r="E54" s="24">
        <v>2</v>
      </c>
      <c r="F54" s="25">
        <v>1680</v>
      </c>
    </row>
    <row r="55" spans="1:6" ht="16.5">
      <c r="A55" s="23">
        <v>49</v>
      </c>
      <c r="B55" s="26" t="s">
        <v>54</v>
      </c>
      <c r="C55" s="23" t="s">
        <v>15</v>
      </c>
      <c r="D55" s="23" t="s">
        <v>9</v>
      </c>
      <c r="E55" s="24">
        <v>7</v>
      </c>
      <c r="F55" s="25">
        <v>3400</v>
      </c>
    </row>
    <row r="56" spans="1:6" ht="18.75" customHeight="1">
      <c r="A56" s="381" t="s">
        <v>55</v>
      </c>
      <c r="B56" s="382"/>
      <c r="C56" s="382"/>
      <c r="D56" s="382"/>
      <c r="E56" s="382"/>
      <c r="F56" s="383"/>
    </row>
    <row r="57" spans="1:6" ht="16.5">
      <c r="A57" s="27">
        <v>50</v>
      </c>
      <c r="B57" s="26" t="s">
        <v>22</v>
      </c>
      <c r="C57" s="23" t="s">
        <v>56</v>
      </c>
      <c r="D57" s="23" t="s">
        <v>9</v>
      </c>
      <c r="E57" s="24">
        <v>2</v>
      </c>
      <c r="F57" s="25">
        <v>1000</v>
      </c>
    </row>
    <row r="58" spans="1:6" ht="16.5">
      <c r="A58" s="27">
        <v>51</v>
      </c>
      <c r="B58" s="26" t="s">
        <v>32</v>
      </c>
      <c r="C58" s="23" t="s">
        <v>56</v>
      </c>
      <c r="D58" s="23" t="s">
        <v>9</v>
      </c>
      <c r="E58" s="24">
        <v>2</v>
      </c>
      <c r="F58" s="25">
        <v>880</v>
      </c>
    </row>
    <row r="59" spans="1:6" ht="16.5">
      <c r="A59" s="27">
        <v>52</v>
      </c>
      <c r="B59" s="26" t="s">
        <v>31</v>
      </c>
      <c r="C59" s="23" t="s">
        <v>56</v>
      </c>
      <c r="D59" s="23" t="s">
        <v>9</v>
      </c>
      <c r="E59" s="24">
        <v>2</v>
      </c>
      <c r="F59" s="25">
        <v>880</v>
      </c>
    </row>
    <row r="60" spans="1:6" ht="16.5">
      <c r="A60" s="27">
        <v>53</v>
      </c>
      <c r="B60" s="26" t="s">
        <v>30</v>
      </c>
      <c r="C60" s="23" t="s">
        <v>56</v>
      </c>
      <c r="D60" s="23" t="s">
        <v>9</v>
      </c>
      <c r="E60" s="24">
        <v>2</v>
      </c>
      <c r="F60" s="25">
        <v>980</v>
      </c>
    </row>
    <row r="61" spans="1:6" ht="16.5">
      <c r="A61" s="27">
        <v>54</v>
      </c>
      <c r="B61" s="26" t="s">
        <v>57</v>
      </c>
      <c r="C61" s="23" t="s">
        <v>56</v>
      </c>
      <c r="D61" s="23" t="s">
        <v>9</v>
      </c>
      <c r="E61" s="24">
        <v>2</v>
      </c>
      <c r="F61" s="25">
        <v>800</v>
      </c>
    </row>
    <row r="62" spans="1:6" ht="16.5">
      <c r="A62" s="27">
        <v>55</v>
      </c>
      <c r="B62" s="26" t="s">
        <v>58</v>
      </c>
      <c r="C62" s="23" t="s">
        <v>56</v>
      </c>
      <c r="D62" s="23" t="s">
        <v>9</v>
      </c>
      <c r="E62" s="24">
        <v>2</v>
      </c>
      <c r="F62" s="25">
        <v>1000</v>
      </c>
    </row>
    <row r="63" spans="1:6" ht="16.5">
      <c r="A63" s="27">
        <v>56</v>
      </c>
      <c r="B63" s="26" t="s">
        <v>43</v>
      </c>
      <c r="C63" s="23" t="s">
        <v>56</v>
      </c>
      <c r="D63" s="23" t="s">
        <v>9</v>
      </c>
      <c r="E63" s="24">
        <v>2</v>
      </c>
      <c r="F63" s="25">
        <v>1000</v>
      </c>
    </row>
    <row r="64" spans="1:6" ht="16.5">
      <c r="A64" s="27">
        <v>57</v>
      </c>
      <c r="B64" s="26" t="s">
        <v>378</v>
      </c>
      <c r="C64" s="23" t="s">
        <v>56</v>
      </c>
      <c r="D64" s="27" t="s">
        <v>9</v>
      </c>
      <c r="E64" s="29" t="s">
        <v>13</v>
      </c>
      <c r="F64" s="25">
        <v>900</v>
      </c>
    </row>
    <row r="65" spans="1:6" ht="33">
      <c r="A65" s="27">
        <v>58</v>
      </c>
      <c r="B65" s="26" t="s">
        <v>439</v>
      </c>
      <c r="C65" s="23" t="s">
        <v>56</v>
      </c>
      <c r="D65" s="23" t="s">
        <v>9</v>
      </c>
      <c r="E65" s="29" t="s">
        <v>13</v>
      </c>
      <c r="F65" s="25">
        <v>2500</v>
      </c>
    </row>
    <row r="66" spans="1:6" ht="18.75" customHeight="1">
      <c r="A66" s="421" t="s">
        <v>413</v>
      </c>
      <c r="B66" s="422"/>
      <c r="C66" s="422"/>
      <c r="D66" s="422"/>
      <c r="E66" s="422"/>
      <c r="F66" s="423"/>
    </row>
    <row r="67" spans="1:6" ht="16.5">
      <c r="A67" s="28">
        <v>59</v>
      </c>
      <c r="B67" s="35" t="s">
        <v>415</v>
      </c>
      <c r="C67" s="30" t="s">
        <v>232</v>
      </c>
      <c r="D67" s="31" t="s">
        <v>9</v>
      </c>
      <c r="E67" s="32">
        <v>3</v>
      </c>
      <c r="F67" s="25">
        <v>6580</v>
      </c>
    </row>
    <row r="68" spans="1:6" ht="16.5">
      <c r="A68" s="421" t="s">
        <v>737</v>
      </c>
      <c r="B68" s="409"/>
      <c r="C68" s="409"/>
      <c r="D68" s="409"/>
      <c r="E68" s="409"/>
      <c r="F68" s="410"/>
    </row>
    <row r="69" spans="1:6" ht="49.5">
      <c r="A69" s="14">
        <v>60</v>
      </c>
      <c r="B69" s="26" t="s">
        <v>444</v>
      </c>
      <c r="C69" s="23" t="s">
        <v>15</v>
      </c>
      <c r="D69" s="23" t="s">
        <v>9</v>
      </c>
      <c r="E69" s="24" t="s">
        <v>78</v>
      </c>
      <c r="F69" s="25">
        <v>14980</v>
      </c>
    </row>
    <row r="70" spans="1:6" ht="33">
      <c r="A70" s="14">
        <v>61</v>
      </c>
      <c r="B70" s="308" t="s">
        <v>738</v>
      </c>
      <c r="C70" s="307" t="s">
        <v>56</v>
      </c>
      <c r="D70" s="305" t="s">
        <v>12</v>
      </c>
      <c r="E70" s="306" t="s">
        <v>78</v>
      </c>
      <c r="F70" s="304">
        <v>22500</v>
      </c>
    </row>
    <row r="71" spans="1:6" ht="33">
      <c r="A71" s="14">
        <v>62</v>
      </c>
      <c r="B71" s="308" t="s">
        <v>739</v>
      </c>
      <c r="C71" s="307" t="s">
        <v>56</v>
      </c>
      <c r="D71" s="305" t="s">
        <v>9</v>
      </c>
      <c r="E71" s="306" t="s">
        <v>78</v>
      </c>
      <c r="F71" s="304">
        <v>23680</v>
      </c>
    </row>
    <row r="72" spans="1:6" ht="17.25" customHeight="1">
      <c r="A72" s="408" t="s">
        <v>59</v>
      </c>
      <c r="B72" s="424"/>
      <c r="C72" s="424"/>
      <c r="D72" s="424"/>
      <c r="E72" s="424"/>
      <c r="F72" s="425"/>
    </row>
    <row r="73" spans="1:6" ht="33">
      <c r="A73" s="27">
        <v>63</v>
      </c>
      <c r="B73" s="26" t="s">
        <v>60</v>
      </c>
      <c r="C73" s="23" t="s">
        <v>15</v>
      </c>
      <c r="D73" s="23" t="s">
        <v>9</v>
      </c>
      <c r="E73" s="24">
        <v>2</v>
      </c>
      <c r="F73" s="25">
        <v>5000</v>
      </c>
    </row>
    <row r="74" spans="1:6" ht="16.5">
      <c r="A74" s="27">
        <v>64</v>
      </c>
      <c r="B74" s="26" t="s">
        <v>61</v>
      </c>
      <c r="C74" s="23" t="s">
        <v>15</v>
      </c>
      <c r="D74" s="23" t="s">
        <v>9</v>
      </c>
      <c r="E74" s="24">
        <v>2</v>
      </c>
      <c r="F74" s="25">
        <v>2500</v>
      </c>
    </row>
    <row r="75" spans="1:6" ht="16.5">
      <c r="A75" s="27">
        <v>65</v>
      </c>
      <c r="B75" s="26" t="s">
        <v>62</v>
      </c>
      <c r="C75" s="23" t="s">
        <v>15</v>
      </c>
      <c r="D75" s="23" t="s">
        <v>9</v>
      </c>
      <c r="E75" s="24">
        <v>2</v>
      </c>
      <c r="F75" s="25">
        <v>2500</v>
      </c>
    </row>
    <row r="76" spans="1:6" ht="17.25" customHeight="1">
      <c r="A76" s="381" t="s">
        <v>63</v>
      </c>
      <c r="B76" s="382"/>
      <c r="C76" s="382"/>
      <c r="D76" s="382"/>
      <c r="E76" s="382"/>
      <c r="F76" s="383"/>
    </row>
    <row r="77" spans="1:6" ht="33">
      <c r="A77" s="30">
        <v>66</v>
      </c>
      <c r="B77" s="33" t="s">
        <v>64</v>
      </c>
      <c r="C77" s="30" t="s">
        <v>56</v>
      </c>
      <c r="D77" s="30" t="s">
        <v>12</v>
      </c>
      <c r="E77" s="34">
        <v>1</v>
      </c>
      <c r="F77" s="25">
        <v>700</v>
      </c>
    </row>
    <row r="78" spans="1:6" ht="16.5">
      <c r="A78" s="30">
        <v>67</v>
      </c>
      <c r="B78" s="26" t="s">
        <v>65</v>
      </c>
      <c r="C78" s="23" t="s">
        <v>56</v>
      </c>
      <c r="D78" s="23" t="s">
        <v>12</v>
      </c>
      <c r="E78" s="24">
        <v>1</v>
      </c>
      <c r="F78" s="25">
        <v>780</v>
      </c>
    </row>
    <row r="79" spans="1:6" ht="16.5">
      <c r="A79" s="30">
        <v>68</v>
      </c>
      <c r="B79" s="35" t="s">
        <v>388</v>
      </c>
      <c r="C79" s="36" t="s">
        <v>152</v>
      </c>
      <c r="D79" s="36" t="s">
        <v>12</v>
      </c>
      <c r="E79" s="37">
        <v>1</v>
      </c>
      <c r="F79" s="25">
        <v>1200</v>
      </c>
    </row>
    <row r="80" spans="1:6" ht="33">
      <c r="A80" s="30">
        <v>69</v>
      </c>
      <c r="B80" s="26" t="s">
        <v>66</v>
      </c>
      <c r="C80" s="23" t="s">
        <v>67</v>
      </c>
      <c r="D80" s="23" t="s">
        <v>12</v>
      </c>
      <c r="E80" s="24">
        <v>1</v>
      </c>
      <c r="F80" s="25">
        <v>1180</v>
      </c>
    </row>
    <row r="81" spans="1:6" ht="20.25" customHeight="1">
      <c r="A81" s="381" t="s">
        <v>471</v>
      </c>
      <c r="B81" s="382"/>
      <c r="C81" s="382"/>
      <c r="D81" s="382"/>
      <c r="E81" s="382"/>
      <c r="F81" s="383"/>
    </row>
    <row r="82" spans="1:6" ht="33">
      <c r="A82" s="23">
        <v>70</v>
      </c>
      <c r="B82" s="26" t="s">
        <v>68</v>
      </c>
      <c r="C82" s="23" t="s">
        <v>15</v>
      </c>
      <c r="D82" s="23" t="s">
        <v>9</v>
      </c>
      <c r="E82" s="24">
        <v>2</v>
      </c>
      <c r="F82" s="21">
        <v>1800</v>
      </c>
    </row>
    <row r="83" spans="1:6" ht="16.5">
      <c r="A83" s="23">
        <v>71</v>
      </c>
      <c r="B83" s="26" t="s">
        <v>69</v>
      </c>
      <c r="C83" s="23" t="s">
        <v>15</v>
      </c>
      <c r="D83" s="23" t="s">
        <v>9</v>
      </c>
      <c r="E83" s="24">
        <v>2</v>
      </c>
      <c r="F83" s="21">
        <v>1800</v>
      </c>
    </row>
    <row r="84" spans="1:6" ht="16.5">
      <c r="A84" s="23">
        <v>72</v>
      </c>
      <c r="B84" s="26" t="s">
        <v>70</v>
      </c>
      <c r="C84" s="23" t="s">
        <v>15</v>
      </c>
      <c r="D84" s="23" t="s">
        <v>9</v>
      </c>
      <c r="E84" s="24">
        <v>2</v>
      </c>
      <c r="F84" s="21">
        <v>1800</v>
      </c>
    </row>
    <row r="85" spans="1:6" ht="16.5">
      <c r="A85" s="23">
        <v>73</v>
      </c>
      <c r="B85" s="26" t="s">
        <v>71</v>
      </c>
      <c r="C85" s="23" t="s">
        <v>15</v>
      </c>
      <c r="D85" s="23" t="s">
        <v>9</v>
      </c>
      <c r="E85" s="24">
        <v>2</v>
      </c>
      <c r="F85" s="21">
        <v>2080</v>
      </c>
    </row>
    <row r="86" spans="1:6" ht="16.5">
      <c r="A86" s="23">
        <v>74</v>
      </c>
      <c r="B86" s="26" t="s">
        <v>72</v>
      </c>
      <c r="C86" s="23" t="s">
        <v>15</v>
      </c>
      <c r="D86" s="23" t="s">
        <v>9</v>
      </c>
      <c r="E86" s="24">
        <v>2</v>
      </c>
      <c r="F86" s="21">
        <v>2000</v>
      </c>
    </row>
    <row r="87" spans="1:6" ht="16.5">
      <c r="A87" s="23">
        <v>75</v>
      </c>
      <c r="B87" s="130" t="s">
        <v>73</v>
      </c>
      <c r="C87" s="23" t="s">
        <v>15</v>
      </c>
      <c r="D87" s="23" t="s">
        <v>9</v>
      </c>
      <c r="E87" s="24">
        <v>2</v>
      </c>
      <c r="F87" s="21">
        <v>2240</v>
      </c>
    </row>
    <row r="88" spans="1:6" ht="16.5">
      <c r="A88" s="23">
        <v>76</v>
      </c>
      <c r="B88" s="130" t="s">
        <v>74</v>
      </c>
      <c r="C88" s="23" t="s">
        <v>15</v>
      </c>
      <c r="D88" s="23" t="s">
        <v>9</v>
      </c>
      <c r="E88" s="24">
        <v>2</v>
      </c>
      <c r="F88" s="21">
        <v>7000</v>
      </c>
    </row>
    <row r="89" spans="1:6" ht="33">
      <c r="A89" s="23">
        <v>77</v>
      </c>
      <c r="B89" s="26" t="s">
        <v>75</v>
      </c>
      <c r="C89" s="23" t="s">
        <v>15</v>
      </c>
      <c r="D89" s="23" t="s">
        <v>9</v>
      </c>
      <c r="E89" s="24">
        <v>2</v>
      </c>
      <c r="F89" s="21">
        <v>2200</v>
      </c>
    </row>
    <row r="90" spans="1:6" ht="16.5">
      <c r="A90" s="23">
        <v>78</v>
      </c>
      <c r="B90" s="130" t="s">
        <v>76</v>
      </c>
      <c r="C90" s="23" t="s">
        <v>15</v>
      </c>
      <c r="D90" s="23" t="s">
        <v>9</v>
      </c>
      <c r="E90" s="24">
        <v>2</v>
      </c>
      <c r="F90" s="21">
        <v>3880</v>
      </c>
    </row>
    <row r="91" spans="1:6" ht="49.5">
      <c r="A91" s="23">
        <v>79</v>
      </c>
      <c r="B91" s="130" t="s">
        <v>77</v>
      </c>
      <c r="C91" s="23" t="s">
        <v>235</v>
      </c>
      <c r="D91" s="23" t="s">
        <v>9</v>
      </c>
      <c r="E91" s="24" t="s">
        <v>78</v>
      </c>
      <c r="F91" s="21">
        <v>5380</v>
      </c>
    </row>
    <row r="92" spans="1:6" ht="16.5">
      <c r="A92" s="23">
        <v>80</v>
      </c>
      <c r="B92" s="26" t="s">
        <v>79</v>
      </c>
      <c r="C92" s="23" t="s">
        <v>15</v>
      </c>
      <c r="D92" s="23" t="s">
        <v>9</v>
      </c>
      <c r="E92" s="24">
        <v>2</v>
      </c>
      <c r="F92" s="21">
        <v>2080</v>
      </c>
    </row>
    <row r="93" spans="1:6" ht="16.5">
      <c r="A93" s="23">
        <v>81</v>
      </c>
      <c r="B93" s="26" t="s">
        <v>80</v>
      </c>
      <c r="C93" s="23" t="s">
        <v>15</v>
      </c>
      <c r="D93" s="23" t="s">
        <v>9</v>
      </c>
      <c r="E93" s="24">
        <v>2</v>
      </c>
      <c r="F93" s="21">
        <v>1980</v>
      </c>
    </row>
    <row r="94" spans="1:6" ht="16.5">
      <c r="A94" s="23">
        <v>82</v>
      </c>
      <c r="B94" s="26" t="s">
        <v>81</v>
      </c>
      <c r="C94" s="23" t="s">
        <v>15</v>
      </c>
      <c r="D94" s="23" t="s">
        <v>9</v>
      </c>
      <c r="E94" s="24">
        <v>2</v>
      </c>
      <c r="F94" s="21">
        <v>1960</v>
      </c>
    </row>
    <row r="95" spans="1:6" ht="16.5">
      <c r="A95" s="23">
        <v>83</v>
      </c>
      <c r="B95" s="26" t="s">
        <v>82</v>
      </c>
      <c r="C95" s="23" t="s">
        <v>15</v>
      </c>
      <c r="D95" s="23" t="s">
        <v>9</v>
      </c>
      <c r="E95" s="24">
        <v>2</v>
      </c>
      <c r="F95" s="21">
        <v>2000</v>
      </c>
    </row>
    <row r="96" spans="1:6" ht="33">
      <c r="A96" s="23">
        <v>84</v>
      </c>
      <c r="B96" s="33" t="s">
        <v>437</v>
      </c>
      <c r="C96" s="30" t="s">
        <v>411</v>
      </c>
      <c r="D96" s="30" t="s">
        <v>9</v>
      </c>
      <c r="E96" s="32">
        <v>3</v>
      </c>
      <c r="F96" s="25">
        <v>4800</v>
      </c>
    </row>
    <row r="97" spans="1:6" ht="16.5">
      <c r="A97" s="23">
        <v>85</v>
      </c>
      <c r="B97" s="26" t="s">
        <v>83</v>
      </c>
      <c r="C97" s="23" t="s">
        <v>15</v>
      </c>
      <c r="D97" s="23" t="s">
        <v>9</v>
      </c>
      <c r="E97" s="24">
        <v>2</v>
      </c>
      <c r="F97" s="21">
        <v>2080</v>
      </c>
    </row>
    <row r="98" spans="1:6" ht="16.5">
      <c r="A98" s="23">
        <v>86</v>
      </c>
      <c r="B98" s="26" t="s">
        <v>84</v>
      </c>
      <c r="C98" s="23" t="s">
        <v>15</v>
      </c>
      <c r="D98" s="23" t="s">
        <v>9</v>
      </c>
      <c r="E98" s="24">
        <v>2</v>
      </c>
      <c r="F98" s="21">
        <v>1980</v>
      </c>
    </row>
    <row r="99" spans="1:6" ht="16.5">
      <c r="A99" s="23">
        <v>87</v>
      </c>
      <c r="B99" s="26" t="s">
        <v>85</v>
      </c>
      <c r="C99" s="23" t="s">
        <v>15</v>
      </c>
      <c r="D99" s="23" t="s">
        <v>9</v>
      </c>
      <c r="E99" s="24" t="s">
        <v>78</v>
      </c>
      <c r="F99" s="21">
        <v>2520</v>
      </c>
    </row>
    <row r="100" spans="1:6" ht="16.5">
      <c r="A100" s="23">
        <v>88</v>
      </c>
      <c r="B100" s="26" t="s">
        <v>86</v>
      </c>
      <c r="C100" s="23" t="s">
        <v>15</v>
      </c>
      <c r="D100" s="23" t="s">
        <v>9</v>
      </c>
      <c r="E100" s="24">
        <v>2</v>
      </c>
      <c r="F100" s="21">
        <v>1980</v>
      </c>
    </row>
    <row r="101" spans="1:6" ht="82.5">
      <c r="A101" s="23">
        <v>89</v>
      </c>
      <c r="B101" s="26" t="s">
        <v>519</v>
      </c>
      <c r="C101" s="23" t="s">
        <v>15</v>
      </c>
      <c r="D101" s="23" t="s">
        <v>9</v>
      </c>
      <c r="E101" s="24">
        <v>2</v>
      </c>
      <c r="F101" s="21">
        <v>4500</v>
      </c>
    </row>
    <row r="102" spans="1:6" ht="33">
      <c r="A102" s="23">
        <v>90</v>
      </c>
      <c r="B102" s="26" t="s">
        <v>87</v>
      </c>
      <c r="C102" s="23" t="s">
        <v>15</v>
      </c>
      <c r="D102" s="23" t="s">
        <v>9</v>
      </c>
      <c r="E102" s="24">
        <v>2</v>
      </c>
      <c r="F102" s="21">
        <v>2380</v>
      </c>
    </row>
    <row r="103" spans="1:6" ht="16.5">
      <c r="A103" s="23">
        <v>91</v>
      </c>
      <c r="B103" s="26" t="s">
        <v>88</v>
      </c>
      <c r="C103" s="23" t="s">
        <v>15</v>
      </c>
      <c r="D103" s="23" t="s">
        <v>9</v>
      </c>
      <c r="E103" s="24">
        <v>2</v>
      </c>
      <c r="F103" s="21">
        <v>3800</v>
      </c>
    </row>
    <row r="104" spans="1:6" ht="16.5">
      <c r="A104" s="23">
        <v>92</v>
      </c>
      <c r="B104" s="26" t="s">
        <v>89</v>
      </c>
      <c r="C104" s="23" t="s">
        <v>15</v>
      </c>
      <c r="D104" s="23" t="s">
        <v>9</v>
      </c>
      <c r="E104" s="24">
        <v>2</v>
      </c>
      <c r="F104" s="21">
        <v>2080</v>
      </c>
    </row>
    <row r="105" spans="1:6" ht="16.5">
      <c r="A105" s="23">
        <v>93</v>
      </c>
      <c r="B105" s="26" t="s">
        <v>90</v>
      </c>
      <c r="C105" s="23" t="s">
        <v>15</v>
      </c>
      <c r="D105" s="23" t="s">
        <v>9</v>
      </c>
      <c r="E105" s="24" t="s">
        <v>78</v>
      </c>
      <c r="F105" s="21">
        <v>4000</v>
      </c>
    </row>
    <row r="106" spans="1:6" ht="16.5">
      <c r="A106" s="23">
        <v>94</v>
      </c>
      <c r="B106" s="26" t="s">
        <v>91</v>
      </c>
      <c r="C106" s="23" t="s">
        <v>15</v>
      </c>
      <c r="D106" s="23" t="s">
        <v>9</v>
      </c>
      <c r="E106" s="24">
        <v>2</v>
      </c>
      <c r="F106" s="21">
        <v>2880</v>
      </c>
    </row>
    <row r="107" spans="1:6" ht="16.5">
      <c r="A107" s="23">
        <v>95</v>
      </c>
      <c r="B107" s="26" t="s">
        <v>92</v>
      </c>
      <c r="C107" s="23" t="s">
        <v>15</v>
      </c>
      <c r="D107" s="23" t="s">
        <v>9</v>
      </c>
      <c r="E107" s="24">
        <v>2</v>
      </c>
      <c r="F107" s="21">
        <v>2860</v>
      </c>
    </row>
    <row r="108" spans="1:6" ht="33">
      <c r="A108" s="23">
        <v>96</v>
      </c>
      <c r="B108" s="26" t="s">
        <v>93</v>
      </c>
      <c r="C108" s="23" t="s">
        <v>15</v>
      </c>
      <c r="D108" s="23" t="s">
        <v>9</v>
      </c>
      <c r="E108" s="24">
        <v>2</v>
      </c>
      <c r="F108" s="21">
        <v>6000</v>
      </c>
    </row>
    <row r="109" spans="1:6" ht="49.5">
      <c r="A109" s="23">
        <v>97</v>
      </c>
      <c r="B109" s="26" t="s">
        <v>94</v>
      </c>
      <c r="C109" s="23" t="s">
        <v>15</v>
      </c>
      <c r="D109" s="23" t="s">
        <v>9</v>
      </c>
      <c r="E109" s="24" t="s">
        <v>78</v>
      </c>
      <c r="F109" s="21">
        <v>5500</v>
      </c>
    </row>
    <row r="110" spans="1:6" ht="16.5">
      <c r="A110" s="23">
        <v>98</v>
      </c>
      <c r="B110" s="33" t="s">
        <v>95</v>
      </c>
      <c r="C110" s="30" t="s">
        <v>15</v>
      </c>
      <c r="D110" s="30" t="s">
        <v>9</v>
      </c>
      <c r="E110" s="34" t="s">
        <v>78</v>
      </c>
      <c r="F110" s="21">
        <v>7500</v>
      </c>
    </row>
    <row r="111" spans="1:6" ht="19.5" customHeight="1">
      <c r="A111" s="381" t="s">
        <v>96</v>
      </c>
      <c r="B111" s="382"/>
      <c r="C111" s="382"/>
      <c r="D111" s="382"/>
      <c r="E111" s="382"/>
      <c r="F111" s="383"/>
    </row>
    <row r="112" spans="1:6" ht="16.5">
      <c r="A112" s="23">
        <v>99</v>
      </c>
      <c r="B112" s="26" t="s">
        <v>97</v>
      </c>
      <c r="C112" s="23" t="s">
        <v>15</v>
      </c>
      <c r="D112" s="23" t="s">
        <v>9</v>
      </c>
      <c r="E112" s="24">
        <v>2</v>
      </c>
      <c r="F112" s="25">
        <v>2180</v>
      </c>
    </row>
    <row r="113" spans="1:6" ht="16.5">
      <c r="A113" s="23">
        <v>100</v>
      </c>
      <c r="B113" s="26" t="s">
        <v>98</v>
      </c>
      <c r="C113" s="23" t="s">
        <v>15</v>
      </c>
      <c r="D113" s="23" t="s">
        <v>9</v>
      </c>
      <c r="E113" s="24">
        <v>2</v>
      </c>
      <c r="F113" s="25">
        <v>2180</v>
      </c>
    </row>
    <row r="114" spans="1:6" ht="16.5">
      <c r="A114" s="23">
        <v>101</v>
      </c>
      <c r="B114" s="26" t="s">
        <v>99</v>
      </c>
      <c r="C114" s="23" t="s">
        <v>15</v>
      </c>
      <c r="D114" s="23" t="s">
        <v>9</v>
      </c>
      <c r="E114" s="24">
        <v>2</v>
      </c>
      <c r="F114" s="25">
        <v>2180</v>
      </c>
    </row>
    <row r="115" spans="1:6" ht="16.5">
      <c r="A115" s="23">
        <v>102</v>
      </c>
      <c r="B115" s="26" t="s">
        <v>100</v>
      </c>
      <c r="C115" s="23" t="s">
        <v>15</v>
      </c>
      <c r="D115" s="23" t="s">
        <v>9</v>
      </c>
      <c r="E115" s="24">
        <v>2</v>
      </c>
      <c r="F115" s="25">
        <v>2580</v>
      </c>
    </row>
    <row r="116" spans="1:6" ht="16.5">
      <c r="A116" s="23">
        <v>103</v>
      </c>
      <c r="B116" s="26" t="s">
        <v>101</v>
      </c>
      <c r="C116" s="23" t="s">
        <v>15</v>
      </c>
      <c r="D116" s="23" t="s">
        <v>9</v>
      </c>
      <c r="E116" s="24">
        <v>2</v>
      </c>
      <c r="F116" s="25">
        <v>2000</v>
      </c>
    </row>
    <row r="117" spans="1:6" ht="16.5">
      <c r="A117" s="23">
        <v>104</v>
      </c>
      <c r="B117" s="26" t="s">
        <v>102</v>
      </c>
      <c r="C117" s="23" t="s">
        <v>15</v>
      </c>
      <c r="D117" s="23" t="s">
        <v>9</v>
      </c>
      <c r="E117" s="24">
        <v>2</v>
      </c>
      <c r="F117" s="25">
        <v>2000</v>
      </c>
    </row>
    <row r="118" spans="1:6" ht="16.5">
      <c r="A118" s="23">
        <v>105</v>
      </c>
      <c r="B118" s="26" t="s">
        <v>103</v>
      </c>
      <c r="C118" s="23" t="s">
        <v>15</v>
      </c>
      <c r="D118" s="23" t="s">
        <v>9</v>
      </c>
      <c r="E118" s="24" t="s">
        <v>78</v>
      </c>
      <c r="F118" s="25">
        <v>8860</v>
      </c>
    </row>
    <row r="119" spans="1:6" ht="49.5">
      <c r="A119" s="23">
        <v>106</v>
      </c>
      <c r="B119" s="327" t="s">
        <v>754</v>
      </c>
      <c r="C119" s="328" t="s">
        <v>15</v>
      </c>
      <c r="D119" s="326" t="s">
        <v>9</v>
      </c>
      <c r="E119" s="330">
        <v>2</v>
      </c>
      <c r="F119" s="329">
        <v>12460</v>
      </c>
    </row>
    <row r="120" spans="1:6" ht="49.5">
      <c r="A120" s="23">
        <v>107</v>
      </c>
      <c r="B120" s="331" t="s">
        <v>755</v>
      </c>
      <c r="C120" s="328" t="s">
        <v>15</v>
      </c>
      <c r="D120" s="326" t="s">
        <v>9</v>
      </c>
      <c r="E120" s="330">
        <v>2</v>
      </c>
      <c r="F120" s="329">
        <v>17060</v>
      </c>
    </row>
    <row r="121" spans="1:6" ht="49.5">
      <c r="A121" s="23">
        <v>108</v>
      </c>
      <c r="B121" s="331" t="s">
        <v>756</v>
      </c>
      <c r="C121" s="328" t="s">
        <v>15</v>
      </c>
      <c r="D121" s="326" t="s">
        <v>9</v>
      </c>
      <c r="E121" s="330">
        <v>2</v>
      </c>
      <c r="F121" s="329">
        <v>21660</v>
      </c>
    </row>
    <row r="122" spans="1:6" ht="49.5">
      <c r="A122" s="23">
        <v>109</v>
      </c>
      <c r="B122" s="331" t="s">
        <v>757</v>
      </c>
      <c r="C122" s="328" t="s">
        <v>15</v>
      </c>
      <c r="D122" s="326" t="s">
        <v>9</v>
      </c>
      <c r="E122" s="330">
        <v>2</v>
      </c>
      <c r="F122" s="329">
        <v>26260</v>
      </c>
    </row>
    <row r="123" spans="1:6" ht="49.5">
      <c r="A123" s="23">
        <v>110</v>
      </c>
      <c r="B123" s="331" t="s">
        <v>758</v>
      </c>
      <c r="C123" s="328" t="s">
        <v>15</v>
      </c>
      <c r="D123" s="326" t="s">
        <v>9</v>
      </c>
      <c r="E123" s="330">
        <v>2</v>
      </c>
      <c r="F123" s="329">
        <v>30860</v>
      </c>
    </row>
    <row r="124" spans="1:6" ht="18.75" customHeight="1">
      <c r="A124" s="381" t="s">
        <v>425</v>
      </c>
      <c r="B124" s="382"/>
      <c r="C124" s="382"/>
      <c r="D124" s="382"/>
      <c r="E124" s="382"/>
      <c r="F124" s="383"/>
    </row>
    <row r="125" spans="1:6" ht="49.5">
      <c r="A125" s="23">
        <v>111</v>
      </c>
      <c r="B125" s="26" t="s">
        <v>104</v>
      </c>
      <c r="C125" s="23" t="s">
        <v>15</v>
      </c>
      <c r="D125" s="23" t="s">
        <v>12</v>
      </c>
      <c r="E125" s="24">
        <v>2</v>
      </c>
      <c r="F125" s="25">
        <v>6000</v>
      </c>
    </row>
    <row r="126" spans="1:6" ht="33">
      <c r="A126" s="23">
        <v>112</v>
      </c>
      <c r="B126" s="26" t="s">
        <v>105</v>
      </c>
      <c r="C126" s="23" t="s">
        <v>15</v>
      </c>
      <c r="D126" s="23" t="s">
        <v>12</v>
      </c>
      <c r="E126" s="24" t="s">
        <v>78</v>
      </c>
      <c r="F126" s="25">
        <v>6180</v>
      </c>
    </row>
    <row r="127" spans="1:6" ht="16.5">
      <c r="A127" s="23">
        <v>113</v>
      </c>
      <c r="B127" s="26" t="s">
        <v>498</v>
      </c>
      <c r="C127" s="23" t="s">
        <v>15</v>
      </c>
      <c r="D127" s="23" t="s">
        <v>12</v>
      </c>
      <c r="E127" s="24" t="s">
        <v>78</v>
      </c>
      <c r="F127" s="25">
        <v>2900</v>
      </c>
    </row>
    <row r="128" spans="1:6" ht="16.5">
      <c r="A128" s="23">
        <v>114</v>
      </c>
      <c r="B128" s="26" t="s">
        <v>505</v>
      </c>
      <c r="C128" s="23" t="s">
        <v>15</v>
      </c>
      <c r="D128" s="23" t="s">
        <v>12</v>
      </c>
      <c r="E128" s="24" t="s">
        <v>78</v>
      </c>
      <c r="F128" s="25">
        <v>2900</v>
      </c>
    </row>
    <row r="129" spans="1:6" ht="16.5">
      <c r="A129" s="23">
        <v>115</v>
      </c>
      <c r="B129" s="131" t="s">
        <v>497</v>
      </c>
      <c r="C129" s="23" t="s">
        <v>15</v>
      </c>
      <c r="D129" s="23" t="s">
        <v>12</v>
      </c>
      <c r="E129" s="24" t="s">
        <v>78</v>
      </c>
      <c r="F129" s="25">
        <v>3980</v>
      </c>
    </row>
    <row r="130" spans="1:6" ht="33">
      <c r="A130" s="23">
        <v>116</v>
      </c>
      <c r="B130" s="26" t="s">
        <v>499</v>
      </c>
      <c r="C130" s="23" t="s">
        <v>15</v>
      </c>
      <c r="D130" s="23" t="s">
        <v>12</v>
      </c>
      <c r="E130" s="24" t="s">
        <v>78</v>
      </c>
      <c r="F130" s="25">
        <v>3800</v>
      </c>
    </row>
    <row r="131" spans="1:6" ht="16.5">
      <c r="A131" s="23">
        <v>117</v>
      </c>
      <c r="B131" s="26" t="s">
        <v>106</v>
      </c>
      <c r="C131" s="23" t="s">
        <v>15</v>
      </c>
      <c r="D131" s="23" t="s">
        <v>12</v>
      </c>
      <c r="E131" s="24" t="s">
        <v>78</v>
      </c>
      <c r="F131" s="25">
        <v>4000</v>
      </c>
    </row>
    <row r="132" spans="1:6" ht="16.5">
      <c r="A132" s="23">
        <v>118</v>
      </c>
      <c r="B132" s="26" t="s">
        <v>107</v>
      </c>
      <c r="C132" s="23" t="s">
        <v>15</v>
      </c>
      <c r="D132" s="23" t="s">
        <v>12</v>
      </c>
      <c r="E132" s="24" t="s">
        <v>78</v>
      </c>
      <c r="F132" s="25">
        <v>4800</v>
      </c>
    </row>
    <row r="133" spans="1:6" ht="16.5">
      <c r="A133" s="23">
        <v>119</v>
      </c>
      <c r="B133" s="38" t="s">
        <v>446</v>
      </c>
      <c r="C133" s="23" t="s">
        <v>15</v>
      </c>
      <c r="D133" s="23" t="s">
        <v>9</v>
      </c>
      <c r="E133" s="24" t="s">
        <v>78</v>
      </c>
      <c r="F133" s="25">
        <v>3500</v>
      </c>
    </row>
    <row r="134" spans="1:6" ht="16.5">
      <c r="A134" s="23">
        <v>120</v>
      </c>
      <c r="B134" s="39" t="s">
        <v>447</v>
      </c>
      <c r="C134" s="23" t="s">
        <v>15</v>
      </c>
      <c r="D134" s="23" t="s">
        <v>9</v>
      </c>
      <c r="E134" s="24" t="s">
        <v>78</v>
      </c>
      <c r="F134" s="25">
        <v>3500</v>
      </c>
    </row>
    <row r="135" spans="1:6" ht="16.5">
      <c r="A135" s="23">
        <v>121</v>
      </c>
      <c r="B135" s="39" t="s">
        <v>448</v>
      </c>
      <c r="C135" s="23" t="s">
        <v>15</v>
      </c>
      <c r="D135" s="23" t="s">
        <v>9</v>
      </c>
      <c r="E135" s="24" t="s">
        <v>78</v>
      </c>
      <c r="F135" s="25">
        <v>3500</v>
      </c>
    </row>
    <row r="136" spans="1:6" ht="16.5">
      <c r="A136" s="23">
        <v>122</v>
      </c>
      <c r="B136" s="39" t="s">
        <v>449</v>
      </c>
      <c r="C136" s="23" t="s">
        <v>15</v>
      </c>
      <c r="D136" s="23" t="s">
        <v>9</v>
      </c>
      <c r="E136" s="24" t="s">
        <v>78</v>
      </c>
      <c r="F136" s="25">
        <v>3500</v>
      </c>
    </row>
    <row r="137" spans="1:6" ht="16.5">
      <c r="A137" s="23">
        <v>123</v>
      </c>
      <c r="B137" s="39" t="s">
        <v>450</v>
      </c>
      <c r="C137" s="23" t="s">
        <v>15</v>
      </c>
      <c r="D137" s="23" t="s">
        <v>9</v>
      </c>
      <c r="E137" s="24" t="s">
        <v>78</v>
      </c>
      <c r="F137" s="25">
        <v>3500</v>
      </c>
    </row>
    <row r="138" spans="1:6" ht="16.5">
      <c r="A138" s="23">
        <v>124</v>
      </c>
      <c r="B138" s="39" t="s">
        <v>349</v>
      </c>
      <c r="C138" s="23" t="s">
        <v>15</v>
      </c>
      <c r="D138" s="23" t="s">
        <v>9</v>
      </c>
      <c r="E138" s="24" t="s">
        <v>78</v>
      </c>
      <c r="F138" s="25">
        <v>3500</v>
      </c>
    </row>
    <row r="139" spans="1:6" ht="16.5">
      <c r="A139" s="23">
        <v>125</v>
      </c>
      <c r="B139" s="39" t="s">
        <v>451</v>
      </c>
      <c r="C139" s="23" t="s">
        <v>15</v>
      </c>
      <c r="D139" s="23" t="s">
        <v>9</v>
      </c>
      <c r="E139" s="24" t="s">
        <v>78</v>
      </c>
      <c r="F139" s="25">
        <v>3500</v>
      </c>
    </row>
    <row r="140" spans="1:6" ht="16.5">
      <c r="A140" s="23">
        <v>126</v>
      </c>
      <c r="B140" s="39" t="s">
        <v>452</v>
      </c>
      <c r="C140" s="23" t="s">
        <v>15</v>
      </c>
      <c r="D140" s="23" t="s">
        <v>9</v>
      </c>
      <c r="E140" s="24" t="s">
        <v>78</v>
      </c>
      <c r="F140" s="25">
        <v>3500</v>
      </c>
    </row>
    <row r="141" spans="1:6" ht="16.5">
      <c r="A141" s="23">
        <v>127</v>
      </c>
      <c r="B141" s="39" t="s">
        <v>453</v>
      </c>
      <c r="C141" s="23" t="s">
        <v>15</v>
      </c>
      <c r="D141" s="23" t="s">
        <v>9</v>
      </c>
      <c r="E141" s="24" t="s">
        <v>78</v>
      </c>
      <c r="F141" s="25">
        <v>4000</v>
      </c>
    </row>
    <row r="142" spans="1:6" ht="33">
      <c r="A142" s="23">
        <v>128</v>
      </c>
      <c r="B142" s="39" t="s">
        <v>500</v>
      </c>
      <c r="C142" s="23" t="s">
        <v>15</v>
      </c>
      <c r="D142" s="23" t="s">
        <v>9</v>
      </c>
      <c r="E142" s="24" t="s">
        <v>78</v>
      </c>
      <c r="F142" s="25">
        <v>4000</v>
      </c>
    </row>
    <row r="143" spans="1:6" ht="16.5">
      <c r="A143" s="23">
        <v>129</v>
      </c>
      <c r="B143" s="40" t="s">
        <v>454</v>
      </c>
      <c r="C143" s="23" t="s">
        <v>15</v>
      </c>
      <c r="D143" s="23" t="s">
        <v>9</v>
      </c>
      <c r="E143" s="24" t="s">
        <v>78</v>
      </c>
      <c r="F143" s="25">
        <v>3980</v>
      </c>
    </row>
    <row r="144" spans="1:6" ht="16.5">
      <c r="A144" s="23">
        <v>130</v>
      </c>
      <c r="B144" s="40" t="s">
        <v>455</v>
      </c>
      <c r="C144" s="23" t="s">
        <v>15</v>
      </c>
      <c r="D144" s="23" t="s">
        <v>9</v>
      </c>
      <c r="E144" s="24" t="s">
        <v>78</v>
      </c>
      <c r="F144" s="25">
        <v>3980</v>
      </c>
    </row>
    <row r="145" spans="1:6" ht="16.5">
      <c r="A145" s="23">
        <v>131</v>
      </c>
      <c r="B145" s="41" t="s">
        <v>456</v>
      </c>
      <c r="C145" s="23" t="s">
        <v>15</v>
      </c>
      <c r="D145" s="23" t="s">
        <v>9</v>
      </c>
      <c r="E145" s="24" t="s">
        <v>78</v>
      </c>
      <c r="F145" s="25">
        <v>3300</v>
      </c>
    </row>
    <row r="146" spans="1:6" ht="16.5">
      <c r="A146" s="23">
        <v>132</v>
      </c>
      <c r="B146" s="39" t="s">
        <v>457</v>
      </c>
      <c r="C146" s="23" t="s">
        <v>15</v>
      </c>
      <c r="D146" s="23" t="s">
        <v>9</v>
      </c>
      <c r="E146" s="24" t="s">
        <v>78</v>
      </c>
      <c r="F146" s="25">
        <v>3300</v>
      </c>
    </row>
    <row r="147" spans="1:6" ht="16.5">
      <c r="A147" s="23">
        <v>133</v>
      </c>
      <c r="B147" s="38" t="s">
        <v>458</v>
      </c>
      <c r="C147" s="23" t="s">
        <v>15</v>
      </c>
      <c r="D147" s="23" t="s">
        <v>9</v>
      </c>
      <c r="E147" s="24" t="s">
        <v>78</v>
      </c>
      <c r="F147" s="25">
        <v>3300</v>
      </c>
    </row>
    <row r="148" spans="1:6" ht="16.5">
      <c r="A148" s="23">
        <v>134</v>
      </c>
      <c r="B148" s="40" t="s">
        <v>459</v>
      </c>
      <c r="C148" s="23" t="s">
        <v>15</v>
      </c>
      <c r="D148" s="23" t="s">
        <v>9</v>
      </c>
      <c r="E148" s="24" t="s">
        <v>78</v>
      </c>
      <c r="F148" s="25">
        <v>3300</v>
      </c>
    </row>
    <row r="149" spans="1:6" ht="33">
      <c r="A149" s="23">
        <v>135</v>
      </c>
      <c r="B149" s="40" t="s">
        <v>460</v>
      </c>
      <c r="C149" s="23" t="s">
        <v>15</v>
      </c>
      <c r="D149" s="23" t="s">
        <v>9</v>
      </c>
      <c r="E149" s="24" t="s">
        <v>78</v>
      </c>
      <c r="F149" s="25">
        <v>4000</v>
      </c>
    </row>
    <row r="150" spans="1:6" ht="16.5">
      <c r="A150" s="23">
        <v>136</v>
      </c>
      <c r="B150" s="40" t="s">
        <v>461</v>
      </c>
      <c r="C150" s="23" t="s">
        <v>15</v>
      </c>
      <c r="D150" s="23" t="s">
        <v>9</v>
      </c>
      <c r="E150" s="24" t="s">
        <v>78</v>
      </c>
      <c r="F150" s="25">
        <v>4000</v>
      </c>
    </row>
    <row r="151" spans="1:6" ht="16.5">
      <c r="A151" s="23">
        <v>137</v>
      </c>
      <c r="B151" s="40" t="s">
        <v>501</v>
      </c>
      <c r="C151" s="23" t="s">
        <v>15</v>
      </c>
      <c r="D151" s="23" t="s">
        <v>9</v>
      </c>
      <c r="E151" s="24" t="s">
        <v>78</v>
      </c>
      <c r="F151" s="25">
        <v>3300</v>
      </c>
    </row>
    <row r="152" spans="1:6" ht="16.5">
      <c r="A152" s="23">
        <v>138</v>
      </c>
      <c r="B152" s="40" t="s">
        <v>502</v>
      </c>
      <c r="C152" s="23" t="s">
        <v>15</v>
      </c>
      <c r="D152" s="23" t="s">
        <v>9</v>
      </c>
      <c r="E152" s="24" t="s">
        <v>78</v>
      </c>
      <c r="F152" s="25">
        <v>3300</v>
      </c>
    </row>
    <row r="153" spans="1:6" ht="16.5">
      <c r="A153" s="23">
        <v>139</v>
      </c>
      <c r="B153" s="26" t="s">
        <v>462</v>
      </c>
      <c r="C153" s="23" t="s">
        <v>15</v>
      </c>
      <c r="D153" s="23" t="s">
        <v>9</v>
      </c>
      <c r="E153" s="24" t="s">
        <v>78</v>
      </c>
      <c r="F153" s="25">
        <v>4000</v>
      </c>
    </row>
    <row r="154" spans="1:6" ht="16.5">
      <c r="A154" s="23">
        <v>140</v>
      </c>
      <c r="B154" s="40" t="s">
        <v>463</v>
      </c>
      <c r="C154" s="23" t="s">
        <v>15</v>
      </c>
      <c r="D154" s="23" t="s">
        <v>9</v>
      </c>
      <c r="E154" s="24" t="s">
        <v>78</v>
      </c>
      <c r="F154" s="25">
        <v>3600</v>
      </c>
    </row>
    <row r="155" spans="1:6" ht="16.5">
      <c r="A155" s="23">
        <v>141</v>
      </c>
      <c r="B155" s="40" t="s">
        <v>503</v>
      </c>
      <c r="C155" s="23" t="s">
        <v>15</v>
      </c>
      <c r="D155" s="23" t="s">
        <v>9</v>
      </c>
      <c r="E155" s="24" t="s">
        <v>78</v>
      </c>
      <c r="F155" s="25">
        <v>4000</v>
      </c>
    </row>
    <row r="156" spans="1:6" ht="16.5">
      <c r="A156" s="23">
        <v>142</v>
      </c>
      <c r="B156" s="40" t="s">
        <v>504</v>
      </c>
      <c r="C156" s="23" t="s">
        <v>15</v>
      </c>
      <c r="D156" s="23" t="s">
        <v>9</v>
      </c>
      <c r="E156" s="24" t="s">
        <v>78</v>
      </c>
      <c r="F156" s="25">
        <v>4000</v>
      </c>
    </row>
    <row r="157" spans="1:6" ht="16.5">
      <c r="A157" s="23">
        <v>143</v>
      </c>
      <c r="B157" s="33" t="s">
        <v>412</v>
      </c>
      <c r="C157" s="30" t="s">
        <v>232</v>
      </c>
      <c r="D157" s="30" t="s">
        <v>9</v>
      </c>
      <c r="E157" s="34">
        <v>3</v>
      </c>
      <c r="F157" s="21">
        <v>5600</v>
      </c>
    </row>
    <row r="158" spans="1:6" ht="51.75">
      <c r="A158" s="23">
        <v>144</v>
      </c>
      <c r="B158" s="144" t="s">
        <v>539</v>
      </c>
      <c r="C158" s="145" t="s">
        <v>15</v>
      </c>
      <c r="D158" s="145" t="s">
        <v>12</v>
      </c>
      <c r="E158" s="146" t="s">
        <v>78</v>
      </c>
      <c r="F158" s="145">
        <v>3500</v>
      </c>
    </row>
    <row r="159" spans="1:6" ht="49.5">
      <c r="A159" s="23">
        <v>145</v>
      </c>
      <c r="B159" s="132" t="s">
        <v>487</v>
      </c>
      <c r="C159" s="36" t="s">
        <v>486</v>
      </c>
      <c r="D159" s="36" t="s">
        <v>12</v>
      </c>
      <c r="E159" s="36">
        <v>10</v>
      </c>
      <c r="F159" s="25">
        <v>14500</v>
      </c>
    </row>
    <row r="160" spans="1:6" ht="33">
      <c r="A160" s="23">
        <v>146</v>
      </c>
      <c r="B160" s="35" t="s">
        <v>488</v>
      </c>
      <c r="C160" s="36" t="s">
        <v>492</v>
      </c>
      <c r="D160" s="36" t="s">
        <v>12</v>
      </c>
      <c r="E160" s="36">
        <v>10</v>
      </c>
      <c r="F160" s="25">
        <v>6500</v>
      </c>
    </row>
    <row r="161" spans="1:6" ht="33">
      <c r="A161" s="23">
        <v>147</v>
      </c>
      <c r="B161" s="35" t="s">
        <v>489</v>
      </c>
      <c r="C161" s="36" t="s">
        <v>492</v>
      </c>
      <c r="D161" s="36" t="s">
        <v>12</v>
      </c>
      <c r="E161" s="36">
        <v>10</v>
      </c>
      <c r="F161" s="25">
        <v>6500</v>
      </c>
    </row>
    <row r="162" spans="1:6" ht="33">
      <c r="A162" s="23">
        <v>148</v>
      </c>
      <c r="B162" s="35" t="s">
        <v>490</v>
      </c>
      <c r="C162" s="36" t="s">
        <v>492</v>
      </c>
      <c r="D162" s="36" t="s">
        <v>12</v>
      </c>
      <c r="E162" s="36">
        <v>10</v>
      </c>
      <c r="F162" s="25">
        <v>6500</v>
      </c>
    </row>
    <row r="163" spans="1:6" ht="49.5">
      <c r="A163" s="23">
        <v>149</v>
      </c>
      <c r="B163" s="35" t="s">
        <v>491</v>
      </c>
      <c r="C163" s="36" t="s">
        <v>492</v>
      </c>
      <c r="D163" s="36" t="s">
        <v>12</v>
      </c>
      <c r="E163" s="36">
        <v>10</v>
      </c>
      <c r="F163" s="25">
        <v>7500</v>
      </c>
    </row>
    <row r="164" spans="1:6" ht="49.5">
      <c r="A164" s="23">
        <v>150</v>
      </c>
      <c r="B164" s="35" t="s">
        <v>493</v>
      </c>
      <c r="C164" s="31" t="s">
        <v>492</v>
      </c>
      <c r="D164" s="36" t="s">
        <v>12</v>
      </c>
      <c r="E164" s="36">
        <v>10</v>
      </c>
      <c r="F164" s="25">
        <v>21000</v>
      </c>
    </row>
    <row r="165" spans="1:6" ht="20.25" customHeight="1">
      <c r="A165" s="381" t="s">
        <v>483</v>
      </c>
      <c r="B165" s="382"/>
      <c r="C165" s="382"/>
      <c r="D165" s="382"/>
      <c r="E165" s="382"/>
      <c r="F165" s="383"/>
    </row>
    <row r="166" spans="1:6" ht="49.5">
      <c r="A166" s="23">
        <v>151</v>
      </c>
      <c r="B166" s="133" t="s">
        <v>484</v>
      </c>
      <c r="C166" s="42" t="s">
        <v>486</v>
      </c>
      <c r="D166" s="42" t="s">
        <v>12</v>
      </c>
      <c r="E166" s="42">
        <v>10</v>
      </c>
      <c r="F166" s="25">
        <v>9000</v>
      </c>
    </row>
    <row r="167" spans="1:6" ht="49.5">
      <c r="A167" s="23">
        <v>152</v>
      </c>
      <c r="B167" s="133" t="s">
        <v>485</v>
      </c>
      <c r="C167" s="42" t="s">
        <v>486</v>
      </c>
      <c r="D167" s="42" t="s">
        <v>12</v>
      </c>
      <c r="E167" s="42">
        <v>10</v>
      </c>
      <c r="F167" s="25">
        <v>9000</v>
      </c>
    </row>
    <row r="168" spans="1:6" ht="33">
      <c r="A168" s="23">
        <v>153</v>
      </c>
      <c r="B168" s="134" t="s">
        <v>251</v>
      </c>
      <c r="C168" s="23" t="s">
        <v>15</v>
      </c>
      <c r="D168" s="23" t="s">
        <v>12</v>
      </c>
      <c r="E168" s="23">
        <v>7</v>
      </c>
      <c r="F168" s="25">
        <v>5000</v>
      </c>
    </row>
    <row r="169" spans="1:6" ht="33">
      <c r="A169" s="23">
        <v>154</v>
      </c>
      <c r="B169" s="134" t="s">
        <v>250</v>
      </c>
      <c r="C169" s="23" t="s">
        <v>15</v>
      </c>
      <c r="D169" s="23" t="s">
        <v>12</v>
      </c>
      <c r="E169" s="23">
        <v>7</v>
      </c>
      <c r="F169" s="25">
        <v>5000</v>
      </c>
    </row>
    <row r="170" spans="1:6" ht="16.5">
      <c r="A170" s="23">
        <v>155</v>
      </c>
      <c r="B170" s="134" t="s">
        <v>494</v>
      </c>
      <c r="C170" s="23" t="s">
        <v>15</v>
      </c>
      <c r="D170" s="23" t="s">
        <v>12</v>
      </c>
      <c r="E170" s="23">
        <v>7</v>
      </c>
      <c r="F170" s="25">
        <v>5000</v>
      </c>
    </row>
    <row r="171" spans="1:6" ht="16.5">
      <c r="A171" s="23">
        <v>156</v>
      </c>
      <c r="B171" s="134" t="s">
        <v>495</v>
      </c>
      <c r="C171" s="23" t="s">
        <v>15</v>
      </c>
      <c r="D171" s="23" t="s">
        <v>12</v>
      </c>
      <c r="E171" s="23">
        <v>7</v>
      </c>
      <c r="F171" s="25">
        <v>5000</v>
      </c>
    </row>
    <row r="172" spans="1:6" ht="18" customHeight="1">
      <c r="A172" s="381" t="s">
        <v>108</v>
      </c>
      <c r="B172" s="382"/>
      <c r="C172" s="382"/>
      <c r="D172" s="382"/>
      <c r="E172" s="382"/>
      <c r="F172" s="383"/>
    </row>
    <row r="173" spans="1:6" ht="16.5">
      <c r="A173" s="27">
        <v>157</v>
      </c>
      <c r="B173" s="26" t="s">
        <v>109</v>
      </c>
      <c r="C173" s="23" t="s">
        <v>15</v>
      </c>
      <c r="D173" s="23" t="s">
        <v>9</v>
      </c>
      <c r="E173" s="29" t="s">
        <v>78</v>
      </c>
      <c r="F173" s="21">
        <v>5500</v>
      </c>
    </row>
    <row r="174" spans="1:6" ht="49.5">
      <c r="A174" s="27">
        <v>158</v>
      </c>
      <c r="B174" s="26" t="s">
        <v>443</v>
      </c>
      <c r="C174" s="23" t="s">
        <v>15</v>
      </c>
      <c r="D174" s="23" t="s">
        <v>9</v>
      </c>
      <c r="E174" s="29" t="s">
        <v>78</v>
      </c>
      <c r="F174" s="21">
        <v>6500</v>
      </c>
    </row>
    <row r="175" spans="1:6" ht="16.5">
      <c r="A175" s="27">
        <v>159</v>
      </c>
      <c r="B175" s="26" t="s">
        <v>110</v>
      </c>
      <c r="C175" s="23" t="s">
        <v>15</v>
      </c>
      <c r="D175" s="23" t="s">
        <v>12</v>
      </c>
      <c r="E175" s="29" t="s">
        <v>78</v>
      </c>
      <c r="F175" s="21">
        <v>4500</v>
      </c>
    </row>
    <row r="176" spans="1:6" ht="21.75" customHeight="1">
      <c r="A176" s="381" t="s">
        <v>111</v>
      </c>
      <c r="B176" s="382"/>
      <c r="C176" s="382"/>
      <c r="D176" s="382"/>
      <c r="E176" s="382"/>
      <c r="F176" s="383"/>
    </row>
    <row r="177" spans="1:6" ht="16.5">
      <c r="A177" s="23">
        <v>160</v>
      </c>
      <c r="B177" s="26" t="s">
        <v>112</v>
      </c>
      <c r="C177" s="23" t="s">
        <v>15</v>
      </c>
      <c r="D177" s="23" t="s">
        <v>9</v>
      </c>
      <c r="E177" s="24">
        <v>2</v>
      </c>
      <c r="F177" s="21">
        <v>2500</v>
      </c>
    </row>
    <row r="178" spans="1:6" ht="16.5">
      <c r="A178" s="23">
        <v>161</v>
      </c>
      <c r="B178" s="26" t="s">
        <v>113</v>
      </c>
      <c r="C178" s="23" t="s">
        <v>15</v>
      </c>
      <c r="D178" s="23" t="s">
        <v>9</v>
      </c>
      <c r="E178" s="24">
        <v>2</v>
      </c>
      <c r="F178" s="21">
        <v>2500</v>
      </c>
    </row>
    <row r="179" spans="1:6" ht="33">
      <c r="A179" s="23">
        <v>162</v>
      </c>
      <c r="B179" s="26" t="s">
        <v>114</v>
      </c>
      <c r="C179" s="23" t="s">
        <v>15</v>
      </c>
      <c r="D179" s="23" t="s">
        <v>9</v>
      </c>
      <c r="E179" s="24">
        <v>2</v>
      </c>
      <c r="F179" s="21">
        <v>2780</v>
      </c>
    </row>
    <row r="180" spans="1:6" ht="16.5">
      <c r="A180" s="23">
        <v>163</v>
      </c>
      <c r="B180" s="26" t="s">
        <v>115</v>
      </c>
      <c r="C180" s="23" t="s">
        <v>15</v>
      </c>
      <c r="D180" s="23" t="s">
        <v>9</v>
      </c>
      <c r="E180" s="24">
        <v>2</v>
      </c>
      <c r="F180" s="21">
        <v>2500</v>
      </c>
    </row>
    <row r="181" spans="1:6" ht="16.5">
      <c r="A181" s="23">
        <v>164</v>
      </c>
      <c r="B181" s="26" t="s">
        <v>116</v>
      </c>
      <c r="C181" s="23" t="s">
        <v>15</v>
      </c>
      <c r="D181" s="23" t="s">
        <v>9</v>
      </c>
      <c r="E181" s="24">
        <v>2</v>
      </c>
      <c r="F181" s="21">
        <v>4380</v>
      </c>
    </row>
    <row r="182" spans="1:6" ht="33">
      <c r="A182" s="23">
        <v>165</v>
      </c>
      <c r="B182" s="26" t="s">
        <v>117</v>
      </c>
      <c r="C182" s="23" t="s">
        <v>15</v>
      </c>
      <c r="D182" s="23" t="s">
        <v>9</v>
      </c>
      <c r="E182" s="24">
        <v>2</v>
      </c>
      <c r="F182" s="21">
        <v>2580</v>
      </c>
    </row>
    <row r="183" spans="1:6" ht="33">
      <c r="A183" s="23">
        <v>166</v>
      </c>
      <c r="B183" s="26" t="s">
        <v>118</v>
      </c>
      <c r="C183" s="23" t="s">
        <v>15</v>
      </c>
      <c r="D183" s="23" t="s">
        <v>9</v>
      </c>
      <c r="E183" s="24">
        <v>2</v>
      </c>
      <c r="F183" s="21">
        <v>2580</v>
      </c>
    </row>
    <row r="184" spans="1:6" ht="16.5">
      <c r="A184" s="23">
        <v>167</v>
      </c>
      <c r="B184" s="26" t="s">
        <v>119</v>
      </c>
      <c r="C184" s="23" t="s">
        <v>15</v>
      </c>
      <c r="D184" s="23" t="s">
        <v>9</v>
      </c>
      <c r="E184" s="24">
        <v>2</v>
      </c>
      <c r="F184" s="21">
        <v>4180</v>
      </c>
    </row>
    <row r="185" spans="1:6" ht="16.5">
      <c r="A185" s="23">
        <v>168</v>
      </c>
      <c r="B185" s="26" t="s">
        <v>120</v>
      </c>
      <c r="C185" s="23" t="s">
        <v>15</v>
      </c>
      <c r="D185" s="23" t="s">
        <v>9</v>
      </c>
      <c r="E185" s="24">
        <v>2</v>
      </c>
      <c r="F185" s="21">
        <v>2780</v>
      </c>
    </row>
    <row r="186" spans="1:6" ht="49.5">
      <c r="A186" s="23">
        <v>169</v>
      </c>
      <c r="B186" s="26" t="s">
        <v>121</v>
      </c>
      <c r="C186" s="23" t="s">
        <v>235</v>
      </c>
      <c r="D186" s="23" t="s">
        <v>9</v>
      </c>
      <c r="E186" s="24">
        <v>2</v>
      </c>
      <c r="F186" s="21">
        <v>2900</v>
      </c>
    </row>
    <row r="187" spans="1:6" ht="16.5">
      <c r="A187" s="23">
        <v>170</v>
      </c>
      <c r="B187" s="26" t="s">
        <v>122</v>
      </c>
      <c r="C187" s="23" t="s">
        <v>15</v>
      </c>
      <c r="D187" s="23" t="s">
        <v>9</v>
      </c>
      <c r="E187" s="24">
        <v>2</v>
      </c>
      <c r="F187" s="21">
        <v>4180</v>
      </c>
    </row>
    <row r="188" spans="1:6" ht="49.5">
      <c r="A188" s="23">
        <v>171</v>
      </c>
      <c r="B188" s="26" t="s">
        <v>123</v>
      </c>
      <c r="C188" s="23" t="s">
        <v>15</v>
      </c>
      <c r="D188" s="23" t="s">
        <v>9</v>
      </c>
      <c r="E188" s="24">
        <v>2</v>
      </c>
      <c r="F188" s="21">
        <v>3200</v>
      </c>
    </row>
    <row r="189" spans="1:6" ht="49.5">
      <c r="A189" s="23">
        <v>172</v>
      </c>
      <c r="B189" s="135" t="s">
        <v>387</v>
      </c>
      <c r="C189" s="43" t="s">
        <v>9</v>
      </c>
      <c r="D189" s="27" t="s">
        <v>9</v>
      </c>
      <c r="E189" s="44">
        <v>2</v>
      </c>
      <c r="F189" s="25">
        <v>22000</v>
      </c>
    </row>
    <row r="190" spans="1:6" ht="16.5">
      <c r="A190" s="23">
        <v>173</v>
      </c>
      <c r="B190" s="26" t="s">
        <v>124</v>
      </c>
      <c r="C190" s="23" t="s">
        <v>15</v>
      </c>
      <c r="D190" s="23" t="s">
        <v>9</v>
      </c>
      <c r="E190" s="24">
        <v>2</v>
      </c>
      <c r="F190" s="21">
        <v>8800</v>
      </c>
    </row>
    <row r="191" spans="1:6" ht="18" customHeight="1">
      <c r="A191" s="381" t="s">
        <v>125</v>
      </c>
      <c r="B191" s="382"/>
      <c r="C191" s="382"/>
      <c r="D191" s="382"/>
      <c r="E191" s="382"/>
      <c r="F191" s="383"/>
    </row>
    <row r="192" spans="1:6" ht="16.5">
      <c r="A192" s="23">
        <v>174</v>
      </c>
      <c r="B192" s="26" t="s">
        <v>126</v>
      </c>
      <c r="C192" s="23" t="s">
        <v>15</v>
      </c>
      <c r="D192" s="23" t="s">
        <v>9</v>
      </c>
      <c r="E192" s="24">
        <v>2</v>
      </c>
      <c r="F192" s="21">
        <v>3900</v>
      </c>
    </row>
    <row r="193" spans="1:6" ht="16.5">
      <c r="A193" s="23">
        <v>175</v>
      </c>
      <c r="B193" s="26" t="s">
        <v>127</v>
      </c>
      <c r="C193" s="23" t="s">
        <v>15</v>
      </c>
      <c r="D193" s="23" t="s">
        <v>9</v>
      </c>
      <c r="E193" s="24">
        <v>2</v>
      </c>
      <c r="F193" s="21">
        <v>4480</v>
      </c>
    </row>
    <row r="194" spans="1:6" ht="20.25" customHeight="1">
      <c r="A194" s="381" t="s">
        <v>128</v>
      </c>
      <c r="B194" s="382"/>
      <c r="C194" s="382"/>
      <c r="D194" s="382"/>
      <c r="E194" s="382"/>
      <c r="F194" s="383"/>
    </row>
    <row r="195" spans="1:6" ht="16.5">
      <c r="A195" s="23">
        <v>176</v>
      </c>
      <c r="B195" s="26" t="s">
        <v>129</v>
      </c>
      <c r="C195" s="23" t="s">
        <v>15</v>
      </c>
      <c r="D195" s="23" t="s">
        <v>9</v>
      </c>
      <c r="E195" s="24">
        <v>2</v>
      </c>
      <c r="F195" s="21">
        <v>8400</v>
      </c>
    </row>
    <row r="196" spans="1:6" ht="16.5">
      <c r="A196" s="381" t="s">
        <v>130</v>
      </c>
      <c r="B196" s="382"/>
      <c r="C196" s="382"/>
      <c r="D196" s="382"/>
      <c r="E196" s="382"/>
      <c r="F196" s="383"/>
    </row>
    <row r="197" spans="1:6" ht="66">
      <c r="A197" s="23">
        <v>177</v>
      </c>
      <c r="B197" s="26" t="s">
        <v>131</v>
      </c>
      <c r="C197" s="23" t="s">
        <v>15</v>
      </c>
      <c r="D197" s="23" t="s">
        <v>9</v>
      </c>
      <c r="E197" s="24">
        <v>2</v>
      </c>
      <c r="F197" s="21">
        <v>9600</v>
      </c>
    </row>
    <row r="198" spans="1:6" ht="22.5" customHeight="1">
      <c r="A198" s="381" t="s">
        <v>132</v>
      </c>
      <c r="B198" s="382"/>
      <c r="C198" s="382"/>
      <c r="D198" s="382"/>
      <c r="E198" s="382"/>
      <c r="F198" s="383"/>
    </row>
    <row r="199" spans="1:6" ht="33">
      <c r="A199" s="23">
        <v>178</v>
      </c>
      <c r="B199" s="26" t="s">
        <v>133</v>
      </c>
      <c r="C199" s="23" t="s">
        <v>15</v>
      </c>
      <c r="D199" s="23" t="s">
        <v>9</v>
      </c>
      <c r="E199" s="24">
        <v>2</v>
      </c>
      <c r="F199" s="21">
        <v>5000</v>
      </c>
    </row>
    <row r="200" spans="1:6" ht="33">
      <c r="A200" s="23">
        <v>179</v>
      </c>
      <c r="B200" s="26" t="s">
        <v>134</v>
      </c>
      <c r="C200" s="23" t="s">
        <v>8</v>
      </c>
      <c r="D200" s="23" t="s">
        <v>9</v>
      </c>
      <c r="E200" s="24">
        <v>2</v>
      </c>
      <c r="F200" s="21">
        <v>8080</v>
      </c>
    </row>
    <row r="201" spans="1:6" ht="49.5">
      <c r="A201" s="23">
        <v>180</v>
      </c>
      <c r="B201" s="26" t="s">
        <v>135</v>
      </c>
      <c r="C201" s="23" t="s">
        <v>8</v>
      </c>
      <c r="D201" s="23" t="s">
        <v>9</v>
      </c>
      <c r="E201" s="24">
        <v>2</v>
      </c>
      <c r="F201" s="21">
        <v>8000</v>
      </c>
    </row>
    <row r="202" spans="1:6" ht="16.5">
      <c r="A202" s="23">
        <v>181</v>
      </c>
      <c r="B202" s="26" t="s">
        <v>348</v>
      </c>
      <c r="C202" s="23" t="s">
        <v>15</v>
      </c>
      <c r="D202" s="27" t="s">
        <v>9</v>
      </c>
      <c r="E202" s="29" t="s">
        <v>13</v>
      </c>
      <c r="F202" s="25">
        <v>8080</v>
      </c>
    </row>
    <row r="203" spans="1:6" ht="33">
      <c r="A203" s="23">
        <v>182</v>
      </c>
      <c r="B203" s="35" t="s">
        <v>416</v>
      </c>
      <c r="C203" s="36" t="s">
        <v>15</v>
      </c>
      <c r="D203" s="36" t="s">
        <v>9</v>
      </c>
      <c r="E203" s="32">
        <v>3</v>
      </c>
      <c r="F203" s="25">
        <v>8000</v>
      </c>
    </row>
    <row r="204" spans="1:6" ht="33">
      <c r="A204" s="23">
        <v>183</v>
      </c>
      <c r="B204" s="35" t="s">
        <v>417</v>
      </c>
      <c r="C204" s="36" t="s">
        <v>15</v>
      </c>
      <c r="D204" s="36" t="s">
        <v>9</v>
      </c>
      <c r="E204" s="32">
        <v>3</v>
      </c>
      <c r="F204" s="25">
        <v>7500</v>
      </c>
    </row>
    <row r="205" spans="1:6" ht="49.5">
      <c r="A205" s="23">
        <v>184</v>
      </c>
      <c r="B205" s="35" t="s">
        <v>418</v>
      </c>
      <c r="C205" s="36" t="s">
        <v>15</v>
      </c>
      <c r="D205" s="36" t="s">
        <v>9</v>
      </c>
      <c r="E205" s="32">
        <v>3</v>
      </c>
      <c r="F205" s="25">
        <v>8000</v>
      </c>
    </row>
    <row r="206" spans="1:6" ht="33">
      <c r="A206" s="23">
        <v>185</v>
      </c>
      <c r="B206" s="35" t="s">
        <v>419</v>
      </c>
      <c r="C206" s="36" t="s">
        <v>15</v>
      </c>
      <c r="D206" s="36" t="s">
        <v>9</v>
      </c>
      <c r="E206" s="32">
        <v>3</v>
      </c>
      <c r="F206" s="25">
        <v>7500</v>
      </c>
    </row>
    <row r="207" spans="1:6" ht="24" customHeight="1">
      <c r="A207" s="381" t="s">
        <v>136</v>
      </c>
      <c r="B207" s="382"/>
      <c r="C207" s="382"/>
      <c r="D207" s="382"/>
      <c r="E207" s="382"/>
      <c r="F207" s="383"/>
    </row>
    <row r="208" spans="1:6" ht="148.5">
      <c r="A208" s="20">
        <v>186</v>
      </c>
      <c r="B208" s="170" t="s">
        <v>726</v>
      </c>
      <c r="C208" s="168" t="s">
        <v>15</v>
      </c>
      <c r="D208" s="168" t="s">
        <v>9</v>
      </c>
      <c r="E208" s="169">
        <v>3</v>
      </c>
      <c r="F208" s="167">
        <v>9780</v>
      </c>
    </row>
    <row r="209" spans="1:6" ht="66">
      <c r="A209" s="168">
        <v>187</v>
      </c>
      <c r="B209" s="26" t="s">
        <v>137</v>
      </c>
      <c r="C209" s="23" t="s">
        <v>15</v>
      </c>
      <c r="D209" s="23" t="s">
        <v>9</v>
      </c>
      <c r="E209" s="24">
        <v>3</v>
      </c>
      <c r="F209" s="21">
        <v>9880</v>
      </c>
    </row>
    <row r="210" spans="1:6" ht="19.5" customHeight="1">
      <c r="A210" s="405" t="s">
        <v>514</v>
      </c>
      <c r="B210" s="406"/>
      <c r="C210" s="406"/>
      <c r="D210" s="406"/>
      <c r="E210" s="406"/>
      <c r="F210" s="407"/>
    </row>
    <row r="211" spans="1:6" ht="16.5">
      <c r="A211" s="23">
        <v>188</v>
      </c>
      <c r="B211" s="136" t="s">
        <v>507</v>
      </c>
      <c r="C211" s="23" t="s">
        <v>508</v>
      </c>
      <c r="D211" s="23" t="s">
        <v>12</v>
      </c>
      <c r="E211" s="45" t="s">
        <v>509</v>
      </c>
      <c r="F211" s="25">
        <v>206000</v>
      </c>
    </row>
    <row r="212" spans="1:6" ht="16.5">
      <c r="A212" s="23">
        <v>189</v>
      </c>
      <c r="B212" s="136" t="s">
        <v>510</v>
      </c>
      <c r="C212" s="23" t="s">
        <v>508</v>
      </c>
      <c r="D212" s="23" t="s">
        <v>12</v>
      </c>
      <c r="E212" s="45" t="s">
        <v>509</v>
      </c>
      <c r="F212" s="25">
        <v>266000</v>
      </c>
    </row>
    <row r="213" spans="1:6" ht="33.75" customHeight="1">
      <c r="A213" s="381" t="s">
        <v>138</v>
      </c>
      <c r="B213" s="382"/>
      <c r="C213" s="382"/>
      <c r="D213" s="382"/>
      <c r="E213" s="382"/>
      <c r="F213" s="383"/>
    </row>
    <row r="214" spans="1:6" ht="33.75" customHeight="1">
      <c r="A214" s="27">
        <v>190</v>
      </c>
      <c r="B214" s="320" t="s">
        <v>752</v>
      </c>
      <c r="C214" s="322" t="s">
        <v>15</v>
      </c>
      <c r="D214" s="322" t="s">
        <v>12</v>
      </c>
      <c r="E214" s="323" t="s">
        <v>722</v>
      </c>
      <c r="F214" s="321">
        <v>3500</v>
      </c>
    </row>
    <row r="215" spans="1:6" ht="33">
      <c r="A215" s="27">
        <v>191</v>
      </c>
      <c r="B215" s="370" t="s">
        <v>781</v>
      </c>
      <c r="C215" s="322" t="s">
        <v>15</v>
      </c>
      <c r="D215" s="322" t="s">
        <v>12</v>
      </c>
      <c r="E215" s="323" t="s">
        <v>13</v>
      </c>
      <c r="F215" s="321">
        <v>3000</v>
      </c>
    </row>
    <row r="216" spans="1:6" ht="33">
      <c r="A216" s="369">
        <v>192</v>
      </c>
      <c r="B216" s="370" t="s">
        <v>782</v>
      </c>
      <c r="C216" s="322" t="s">
        <v>15</v>
      </c>
      <c r="D216" s="322" t="s">
        <v>12</v>
      </c>
      <c r="E216" s="323" t="s">
        <v>13</v>
      </c>
      <c r="F216" s="321">
        <v>3000</v>
      </c>
    </row>
    <row r="217" spans="1:6" ht="33">
      <c r="A217" s="371">
        <v>193</v>
      </c>
      <c r="B217" s="372" t="s">
        <v>778</v>
      </c>
      <c r="C217" s="322" t="s">
        <v>780</v>
      </c>
      <c r="D217" s="322" t="s">
        <v>12</v>
      </c>
      <c r="E217" s="373" t="s">
        <v>351</v>
      </c>
      <c r="F217" s="374">
        <v>4000</v>
      </c>
    </row>
    <row r="218" spans="1:6" ht="16.5">
      <c r="A218" s="27">
        <v>194</v>
      </c>
      <c r="B218" s="26" t="s">
        <v>139</v>
      </c>
      <c r="C218" s="23" t="s">
        <v>15</v>
      </c>
      <c r="D218" s="23" t="s">
        <v>12</v>
      </c>
      <c r="E218" s="24">
        <v>2</v>
      </c>
      <c r="F218" s="21">
        <v>2700</v>
      </c>
    </row>
    <row r="219" spans="1:6" ht="33">
      <c r="A219" s="369">
        <v>195</v>
      </c>
      <c r="B219" s="26" t="s">
        <v>140</v>
      </c>
      <c r="C219" s="23" t="s">
        <v>15</v>
      </c>
      <c r="D219" s="23" t="s">
        <v>12</v>
      </c>
      <c r="E219" s="24">
        <v>2</v>
      </c>
      <c r="F219" s="21">
        <v>2700</v>
      </c>
    </row>
    <row r="220" spans="1:6" ht="16.5">
      <c r="A220" s="371">
        <v>196</v>
      </c>
      <c r="B220" s="26" t="s">
        <v>141</v>
      </c>
      <c r="C220" s="23" t="s">
        <v>15</v>
      </c>
      <c r="D220" s="23" t="s">
        <v>12</v>
      </c>
      <c r="E220" s="46" t="s">
        <v>475</v>
      </c>
      <c r="F220" s="21">
        <v>3200</v>
      </c>
    </row>
    <row r="221" spans="1:6" ht="33">
      <c r="A221" s="27">
        <v>197</v>
      </c>
      <c r="B221" s="26" t="s">
        <v>142</v>
      </c>
      <c r="C221" s="23" t="s">
        <v>15</v>
      </c>
      <c r="D221" s="23" t="s">
        <v>9</v>
      </c>
      <c r="E221" s="24">
        <v>2</v>
      </c>
      <c r="F221" s="21">
        <v>2400</v>
      </c>
    </row>
    <row r="222" spans="1:6" ht="33">
      <c r="A222" s="369">
        <v>198</v>
      </c>
      <c r="B222" s="26" t="s">
        <v>143</v>
      </c>
      <c r="C222" s="23" t="s">
        <v>15</v>
      </c>
      <c r="D222" s="23" t="s">
        <v>12</v>
      </c>
      <c r="E222" s="24">
        <v>2</v>
      </c>
      <c r="F222" s="21">
        <v>2400</v>
      </c>
    </row>
    <row r="223" spans="1:6" ht="33">
      <c r="A223" s="371">
        <v>199</v>
      </c>
      <c r="B223" s="26" t="s">
        <v>144</v>
      </c>
      <c r="C223" s="23" t="s">
        <v>15</v>
      </c>
      <c r="D223" s="23" t="s">
        <v>12</v>
      </c>
      <c r="E223" s="24">
        <v>2</v>
      </c>
      <c r="F223" s="21">
        <v>2400</v>
      </c>
    </row>
    <row r="224" spans="1:6" ht="33">
      <c r="A224" s="27">
        <v>200</v>
      </c>
      <c r="B224" s="26" t="s">
        <v>145</v>
      </c>
      <c r="C224" s="23" t="s">
        <v>15</v>
      </c>
      <c r="D224" s="23" t="s">
        <v>9</v>
      </c>
      <c r="E224" s="24">
        <v>2</v>
      </c>
      <c r="F224" s="21">
        <v>2400</v>
      </c>
    </row>
    <row r="225" spans="1:9" ht="33">
      <c r="A225" s="369">
        <v>201</v>
      </c>
      <c r="B225" s="26" t="s">
        <v>146</v>
      </c>
      <c r="C225" s="23" t="s">
        <v>15</v>
      </c>
      <c r="D225" s="23" t="s">
        <v>9</v>
      </c>
      <c r="E225" s="24">
        <v>2</v>
      </c>
      <c r="F225" s="21">
        <v>2400</v>
      </c>
    </row>
    <row r="226" spans="1:9" ht="33">
      <c r="A226" s="27">
        <v>202</v>
      </c>
      <c r="B226" s="26" t="s">
        <v>147</v>
      </c>
      <c r="C226" s="23" t="s">
        <v>15</v>
      </c>
      <c r="D226" s="23" t="s">
        <v>12</v>
      </c>
      <c r="E226" s="24">
        <v>2</v>
      </c>
      <c r="F226" s="21">
        <v>2400</v>
      </c>
    </row>
    <row r="227" spans="1:9" ht="49.5">
      <c r="A227" s="369">
        <v>203</v>
      </c>
      <c r="B227" s="47" t="s">
        <v>440</v>
      </c>
      <c r="C227" s="23" t="s">
        <v>15</v>
      </c>
      <c r="D227" s="23" t="s">
        <v>9</v>
      </c>
      <c r="E227" s="48" t="s">
        <v>78</v>
      </c>
      <c r="F227" s="25">
        <v>3380</v>
      </c>
    </row>
    <row r="228" spans="1:9" ht="49.5">
      <c r="A228" s="371">
        <v>204</v>
      </c>
      <c r="B228" s="49" t="s">
        <v>441</v>
      </c>
      <c r="C228" s="23" t="s">
        <v>15</v>
      </c>
      <c r="D228" s="23" t="s">
        <v>9</v>
      </c>
      <c r="E228" s="48" t="s">
        <v>78</v>
      </c>
      <c r="F228" s="25">
        <v>3380</v>
      </c>
    </row>
    <row r="229" spans="1:9" ht="66">
      <c r="A229" s="27">
        <v>205</v>
      </c>
      <c r="B229" s="315" t="s">
        <v>744</v>
      </c>
      <c r="C229" s="23" t="s">
        <v>15</v>
      </c>
      <c r="D229" s="23" t="s">
        <v>12</v>
      </c>
      <c r="E229" s="316" t="s">
        <v>743</v>
      </c>
      <c r="F229" s="166">
        <v>2500</v>
      </c>
    </row>
    <row r="230" spans="1:9" ht="16.5">
      <c r="A230" s="381" t="s">
        <v>148</v>
      </c>
      <c r="B230" s="382"/>
      <c r="C230" s="382"/>
      <c r="D230" s="382"/>
      <c r="E230" s="382"/>
      <c r="F230" s="383"/>
    </row>
    <row r="231" spans="1:9" ht="33">
      <c r="A231" s="23">
        <v>206</v>
      </c>
      <c r="B231" s="26" t="s">
        <v>149</v>
      </c>
      <c r="C231" s="23" t="s">
        <v>15</v>
      </c>
      <c r="D231" s="27" t="s">
        <v>12</v>
      </c>
      <c r="E231" s="29">
        <v>2</v>
      </c>
      <c r="F231" s="21">
        <v>2600</v>
      </c>
    </row>
    <row r="232" spans="1:9" ht="16.5">
      <c r="A232" s="23">
        <v>207</v>
      </c>
      <c r="B232" s="26" t="s">
        <v>150</v>
      </c>
      <c r="C232" s="23" t="s">
        <v>15</v>
      </c>
      <c r="D232" s="27" t="s">
        <v>12</v>
      </c>
      <c r="E232" s="29">
        <v>2</v>
      </c>
      <c r="F232" s="21">
        <v>900</v>
      </c>
    </row>
    <row r="233" spans="1:9" ht="16.5">
      <c r="A233" s="23">
        <v>208</v>
      </c>
      <c r="B233" s="26" t="s">
        <v>333</v>
      </c>
      <c r="C233" s="23" t="s">
        <v>15</v>
      </c>
      <c r="D233" s="23" t="s">
        <v>12</v>
      </c>
      <c r="E233" s="24">
        <v>2</v>
      </c>
      <c r="F233" s="21">
        <v>2180</v>
      </c>
    </row>
    <row r="234" spans="1:9" ht="16.5">
      <c r="A234" s="381" t="s">
        <v>151</v>
      </c>
      <c r="B234" s="382"/>
      <c r="C234" s="382"/>
      <c r="D234" s="382"/>
      <c r="E234" s="382"/>
      <c r="F234" s="383"/>
    </row>
    <row r="235" spans="1:9" ht="15" customHeight="1">
      <c r="A235" s="27">
        <v>209</v>
      </c>
      <c r="B235" s="26" t="s">
        <v>391</v>
      </c>
      <c r="C235" s="23" t="s">
        <v>152</v>
      </c>
      <c r="D235" s="23"/>
      <c r="E235" s="24">
        <v>3</v>
      </c>
      <c r="F235" s="21">
        <v>2500</v>
      </c>
    </row>
    <row r="236" spans="1:9" ht="49.5">
      <c r="A236" s="27">
        <v>210</v>
      </c>
      <c r="B236" s="26" t="s">
        <v>392</v>
      </c>
      <c r="C236" s="23" t="s">
        <v>152</v>
      </c>
      <c r="D236" s="23"/>
      <c r="E236" s="24">
        <v>3</v>
      </c>
      <c r="F236" s="21">
        <v>2500</v>
      </c>
    </row>
    <row r="237" spans="1:9" ht="49.5">
      <c r="A237" s="27">
        <v>211</v>
      </c>
      <c r="B237" s="26" t="s">
        <v>393</v>
      </c>
      <c r="C237" s="23" t="s">
        <v>152</v>
      </c>
      <c r="D237" s="23"/>
      <c r="E237" s="24">
        <v>3</v>
      </c>
      <c r="F237" s="21">
        <v>3400</v>
      </c>
    </row>
    <row r="238" spans="1:9" ht="49.5">
      <c r="A238" s="27">
        <v>212</v>
      </c>
      <c r="B238" s="26" t="s">
        <v>394</v>
      </c>
      <c r="C238" s="23" t="s">
        <v>152</v>
      </c>
      <c r="D238" s="23"/>
      <c r="E238" s="24">
        <v>3</v>
      </c>
      <c r="F238" s="21">
        <v>3600</v>
      </c>
    </row>
    <row r="239" spans="1:9" ht="66">
      <c r="A239" s="27">
        <v>213</v>
      </c>
      <c r="B239" s="26" t="s">
        <v>395</v>
      </c>
      <c r="C239" s="23" t="s">
        <v>152</v>
      </c>
      <c r="D239" s="23"/>
      <c r="E239" s="24">
        <v>3</v>
      </c>
      <c r="F239" s="21">
        <v>5580</v>
      </c>
      <c r="I239" s="5"/>
    </row>
    <row r="240" spans="1:9" ht="66">
      <c r="A240" s="27">
        <v>214</v>
      </c>
      <c r="B240" s="26" t="s">
        <v>396</v>
      </c>
      <c r="C240" s="23" t="s">
        <v>152</v>
      </c>
      <c r="D240" s="23"/>
      <c r="E240" s="24">
        <v>3</v>
      </c>
      <c r="F240" s="21">
        <v>6000</v>
      </c>
      <c r="I240" s="5"/>
    </row>
    <row r="241" spans="1:9" ht="33">
      <c r="A241" s="27">
        <v>215</v>
      </c>
      <c r="B241" s="26" t="s">
        <v>153</v>
      </c>
      <c r="C241" s="23" t="s">
        <v>152</v>
      </c>
      <c r="D241" s="23"/>
      <c r="E241" s="24">
        <v>2</v>
      </c>
      <c r="F241" s="21">
        <v>1280</v>
      </c>
      <c r="I241" s="5"/>
    </row>
    <row r="242" spans="1:9" ht="16.5">
      <c r="A242" s="381" t="s">
        <v>154</v>
      </c>
      <c r="B242" s="382"/>
      <c r="C242" s="382"/>
      <c r="D242" s="382"/>
      <c r="E242" s="382"/>
      <c r="F242" s="383"/>
      <c r="I242" s="5"/>
    </row>
    <row r="243" spans="1:9" ht="16.5">
      <c r="A243" s="27">
        <v>216</v>
      </c>
      <c r="B243" s="26" t="s">
        <v>155</v>
      </c>
      <c r="C243" s="23" t="s">
        <v>152</v>
      </c>
      <c r="D243" s="27" t="s">
        <v>12</v>
      </c>
      <c r="E243" s="29">
        <v>2</v>
      </c>
      <c r="F243" s="22">
        <v>2000</v>
      </c>
      <c r="I243" s="5"/>
    </row>
    <row r="244" spans="1:9" ht="16.5">
      <c r="A244" s="27">
        <v>217</v>
      </c>
      <c r="B244" s="26" t="s">
        <v>156</v>
      </c>
      <c r="C244" s="23" t="s">
        <v>152</v>
      </c>
      <c r="D244" s="27" t="s">
        <v>12</v>
      </c>
      <c r="E244" s="29">
        <v>2</v>
      </c>
      <c r="F244" s="22">
        <v>2000</v>
      </c>
      <c r="I244" s="5"/>
    </row>
    <row r="245" spans="1:9" ht="16.5">
      <c r="A245" s="27">
        <v>218</v>
      </c>
      <c r="B245" s="26" t="s">
        <v>157</v>
      </c>
      <c r="C245" s="23" t="s">
        <v>152</v>
      </c>
      <c r="D245" s="27" t="s">
        <v>12</v>
      </c>
      <c r="E245" s="29">
        <v>2</v>
      </c>
      <c r="F245" s="22">
        <v>2000</v>
      </c>
      <c r="I245" s="5"/>
    </row>
    <row r="246" spans="1:9" ht="16.5">
      <c r="A246" s="27">
        <v>219</v>
      </c>
      <c r="B246" s="26" t="s">
        <v>158</v>
      </c>
      <c r="C246" s="23" t="s">
        <v>152</v>
      </c>
      <c r="D246" s="27" t="s">
        <v>12</v>
      </c>
      <c r="E246" s="29">
        <v>2</v>
      </c>
      <c r="F246" s="22">
        <v>3600</v>
      </c>
    </row>
    <row r="247" spans="1:9" ht="18" customHeight="1">
      <c r="A247" s="27">
        <v>220</v>
      </c>
      <c r="B247" s="26" t="s">
        <v>159</v>
      </c>
      <c r="C247" s="23" t="s">
        <v>152</v>
      </c>
      <c r="D247" s="23" t="s">
        <v>12</v>
      </c>
      <c r="E247" s="24">
        <v>2</v>
      </c>
      <c r="F247" s="22">
        <v>4200</v>
      </c>
    </row>
    <row r="248" spans="1:9" ht="16.5">
      <c r="A248" s="381" t="s">
        <v>160</v>
      </c>
      <c r="B248" s="382"/>
      <c r="C248" s="382"/>
      <c r="D248" s="382"/>
      <c r="E248" s="382"/>
      <c r="F248" s="383"/>
    </row>
    <row r="249" spans="1:9" ht="33">
      <c r="A249" s="27">
        <v>221</v>
      </c>
      <c r="B249" s="135" t="s">
        <v>353</v>
      </c>
      <c r="C249" s="23" t="s">
        <v>162</v>
      </c>
      <c r="D249" s="27" t="s">
        <v>9</v>
      </c>
      <c r="E249" s="29">
        <v>1</v>
      </c>
      <c r="F249" s="21">
        <v>780</v>
      </c>
    </row>
    <row r="250" spans="1:9" ht="49.5">
      <c r="A250" s="27">
        <v>222</v>
      </c>
      <c r="B250" s="137" t="s">
        <v>354</v>
      </c>
      <c r="C250" s="23" t="s">
        <v>162</v>
      </c>
      <c r="D250" s="27" t="s">
        <v>9</v>
      </c>
      <c r="E250" s="29">
        <v>1</v>
      </c>
      <c r="F250" s="21">
        <v>780</v>
      </c>
    </row>
    <row r="251" spans="1:9" ht="33">
      <c r="A251" s="27">
        <v>223</v>
      </c>
      <c r="B251" s="135" t="s">
        <v>355</v>
      </c>
      <c r="C251" s="23" t="s">
        <v>162</v>
      </c>
      <c r="D251" s="27" t="s">
        <v>9</v>
      </c>
      <c r="E251" s="29">
        <v>1</v>
      </c>
      <c r="F251" s="21">
        <v>780</v>
      </c>
    </row>
    <row r="252" spans="1:9" ht="99">
      <c r="A252" s="27">
        <v>224</v>
      </c>
      <c r="B252" s="135" t="s">
        <v>356</v>
      </c>
      <c r="C252" s="23" t="s">
        <v>162</v>
      </c>
      <c r="D252" s="27" t="s">
        <v>9</v>
      </c>
      <c r="E252" s="29">
        <v>1</v>
      </c>
      <c r="F252" s="21">
        <v>780</v>
      </c>
    </row>
    <row r="253" spans="1:9" ht="33">
      <c r="A253" s="27">
        <v>225</v>
      </c>
      <c r="B253" s="135" t="s">
        <v>357</v>
      </c>
      <c r="C253" s="23" t="s">
        <v>162</v>
      </c>
      <c r="D253" s="23" t="s">
        <v>12</v>
      </c>
      <c r="E253" s="24">
        <v>1</v>
      </c>
      <c r="F253" s="21">
        <v>2780</v>
      </c>
    </row>
    <row r="254" spans="1:9" ht="33">
      <c r="A254" s="27">
        <v>226</v>
      </c>
      <c r="B254" s="135" t="s">
        <v>358</v>
      </c>
      <c r="C254" s="23" t="s">
        <v>162</v>
      </c>
      <c r="D254" s="23" t="s">
        <v>9</v>
      </c>
      <c r="E254" s="24">
        <v>1</v>
      </c>
      <c r="F254" s="21">
        <v>4600</v>
      </c>
    </row>
    <row r="255" spans="1:9" ht="16.5">
      <c r="A255" s="408" t="s">
        <v>728</v>
      </c>
      <c r="B255" s="409"/>
      <c r="C255" s="409"/>
      <c r="D255" s="409"/>
      <c r="E255" s="409"/>
      <c r="F255" s="410"/>
    </row>
    <row r="256" spans="1:9" ht="16.5">
      <c r="A256" s="27">
        <v>227</v>
      </c>
      <c r="B256" s="149" t="s">
        <v>783</v>
      </c>
      <c r="C256" s="168" t="s">
        <v>362</v>
      </c>
      <c r="D256" s="168" t="s">
        <v>12</v>
      </c>
      <c r="E256" s="169">
        <v>14</v>
      </c>
      <c r="F256" s="288">
        <v>14000</v>
      </c>
    </row>
    <row r="257" spans="1:6" ht="16.5">
      <c r="A257" s="381" t="s">
        <v>163</v>
      </c>
      <c r="B257" s="382"/>
      <c r="C257" s="382"/>
      <c r="D257" s="382"/>
      <c r="E257" s="382"/>
      <c r="F257" s="383"/>
    </row>
    <row r="258" spans="1:6" ht="49.5">
      <c r="A258" s="27">
        <v>228</v>
      </c>
      <c r="B258" s="26" t="s">
        <v>361</v>
      </c>
      <c r="C258" s="23" t="s">
        <v>362</v>
      </c>
      <c r="D258" s="23" t="s">
        <v>12</v>
      </c>
      <c r="E258" s="24" t="s">
        <v>13</v>
      </c>
      <c r="F258" s="21">
        <v>2680</v>
      </c>
    </row>
    <row r="259" spans="1:6" ht="49.5">
      <c r="A259" s="27">
        <v>229</v>
      </c>
      <c r="B259" s="26" t="s">
        <v>472</v>
      </c>
      <c r="C259" s="23" t="s">
        <v>362</v>
      </c>
      <c r="D259" s="23" t="s">
        <v>12</v>
      </c>
      <c r="E259" s="24" t="s">
        <v>13</v>
      </c>
      <c r="F259" s="21">
        <v>2680</v>
      </c>
    </row>
    <row r="260" spans="1:6" ht="33">
      <c r="A260" s="27">
        <v>230</v>
      </c>
      <c r="B260" s="26" t="s">
        <v>365</v>
      </c>
      <c r="C260" s="23" t="s">
        <v>362</v>
      </c>
      <c r="D260" s="23" t="s">
        <v>12</v>
      </c>
      <c r="E260" s="24" t="s">
        <v>13</v>
      </c>
      <c r="F260" s="21">
        <v>2000</v>
      </c>
    </row>
    <row r="261" spans="1:6" ht="49.5">
      <c r="A261" s="27">
        <v>231</v>
      </c>
      <c r="B261" s="26" t="s">
        <v>363</v>
      </c>
      <c r="C261" s="23" t="s">
        <v>362</v>
      </c>
      <c r="D261" s="23" t="s">
        <v>12</v>
      </c>
      <c r="E261" s="24" t="s">
        <v>13</v>
      </c>
      <c r="F261" s="21">
        <v>2680</v>
      </c>
    </row>
    <row r="262" spans="1:6" ht="49.5">
      <c r="A262" s="27">
        <v>232</v>
      </c>
      <c r="B262" s="26" t="s">
        <v>470</v>
      </c>
      <c r="C262" s="23" t="s">
        <v>362</v>
      </c>
      <c r="D262" s="23" t="s">
        <v>12</v>
      </c>
      <c r="E262" s="24" t="s">
        <v>13</v>
      </c>
      <c r="F262" s="21">
        <v>2000</v>
      </c>
    </row>
    <row r="263" spans="1:6" ht="49.5">
      <c r="A263" s="27">
        <v>233</v>
      </c>
      <c r="B263" s="26" t="s">
        <v>364</v>
      </c>
      <c r="C263" s="23" t="s">
        <v>362</v>
      </c>
      <c r="D263" s="27" t="s">
        <v>9</v>
      </c>
      <c r="E263" s="24" t="s">
        <v>13</v>
      </c>
      <c r="F263" s="25">
        <v>2000</v>
      </c>
    </row>
    <row r="264" spans="1:6" ht="16.5">
      <c r="A264" s="27">
        <v>234</v>
      </c>
      <c r="B264" s="26" t="s">
        <v>164</v>
      </c>
      <c r="C264" s="23" t="s">
        <v>15</v>
      </c>
      <c r="D264" s="27" t="s">
        <v>12</v>
      </c>
      <c r="E264" s="29" t="s">
        <v>165</v>
      </c>
      <c r="F264" s="21">
        <v>2180</v>
      </c>
    </row>
    <row r="265" spans="1:6" ht="16.5">
      <c r="A265" s="27">
        <v>235</v>
      </c>
      <c r="B265" s="26" t="s">
        <v>166</v>
      </c>
      <c r="C265" s="23" t="s">
        <v>15</v>
      </c>
      <c r="D265" s="27" t="s">
        <v>12</v>
      </c>
      <c r="E265" s="29">
        <v>2</v>
      </c>
      <c r="F265" s="21">
        <v>1780</v>
      </c>
    </row>
    <row r="266" spans="1:6" ht="16.5">
      <c r="A266" s="27">
        <v>236</v>
      </c>
      <c r="B266" s="26" t="s">
        <v>167</v>
      </c>
      <c r="C266" s="23" t="s">
        <v>15</v>
      </c>
      <c r="D266" s="27" t="s">
        <v>12</v>
      </c>
      <c r="E266" s="29">
        <v>2</v>
      </c>
      <c r="F266" s="21">
        <v>1480</v>
      </c>
    </row>
    <row r="267" spans="1:6" ht="16.5">
      <c r="A267" s="27">
        <v>237</v>
      </c>
      <c r="B267" s="26" t="s">
        <v>389</v>
      </c>
      <c r="C267" s="23" t="s">
        <v>15</v>
      </c>
      <c r="D267" s="27" t="s">
        <v>12</v>
      </c>
      <c r="E267" s="29" t="s">
        <v>78</v>
      </c>
      <c r="F267" s="21">
        <v>1480</v>
      </c>
    </row>
    <row r="268" spans="1:6" ht="16.5">
      <c r="A268" s="27">
        <v>238</v>
      </c>
      <c r="B268" s="26" t="s">
        <v>168</v>
      </c>
      <c r="C268" s="23" t="s">
        <v>15</v>
      </c>
      <c r="D268" s="27" t="s">
        <v>12</v>
      </c>
      <c r="E268" s="29" t="s">
        <v>78</v>
      </c>
      <c r="F268" s="21">
        <v>1480</v>
      </c>
    </row>
    <row r="269" spans="1:6" ht="16.5">
      <c r="A269" s="27">
        <v>239</v>
      </c>
      <c r="B269" s="26" t="s">
        <v>169</v>
      </c>
      <c r="C269" s="23" t="s">
        <v>15</v>
      </c>
      <c r="D269" s="27" t="s">
        <v>12</v>
      </c>
      <c r="E269" s="29">
        <v>2</v>
      </c>
      <c r="F269" s="21">
        <v>1480</v>
      </c>
    </row>
    <row r="270" spans="1:6" ht="16.5">
      <c r="A270" s="27">
        <v>240</v>
      </c>
      <c r="B270" s="26" t="s">
        <v>170</v>
      </c>
      <c r="C270" s="23" t="s">
        <v>15</v>
      </c>
      <c r="D270" s="27" t="s">
        <v>12</v>
      </c>
      <c r="E270" s="29" t="s">
        <v>78</v>
      </c>
      <c r="F270" s="21">
        <v>1480</v>
      </c>
    </row>
    <row r="271" spans="1:6" ht="16.5">
      <c r="A271" s="27">
        <v>241</v>
      </c>
      <c r="B271" s="26" t="s">
        <v>171</v>
      </c>
      <c r="C271" s="23" t="s">
        <v>15</v>
      </c>
      <c r="D271" s="27" t="s">
        <v>12</v>
      </c>
      <c r="E271" s="29">
        <v>2</v>
      </c>
      <c r="F271" s="21">
        <v>1480</v>
      </c>
    </row>
    <row r="272" spans="1:6" ht="16.5">
      <c r="A272" s="27">
        <v>242</v>
      </c>
      <c r="B272" s="26" t="s">
        <v>172</v>
      </c>
      <c r="C272" s="23" t="s">
        <v>15</v>
      </c>
      <c r="D272" s="27" t="s">
        <v>12</v>
      </c>
      <c r="E272" s="29" t="s">
        <v>78</v>
      </c>
      <c r="F272" s="21">
        <v>1480</v>
      </c>
    </row>
    <row r="273" spans="1:6" ht="16.5">
      <c r="A273" s="27">
        <v>243</v>
      </c>
      <c r="B273" s="26" t="s">
        <v>518</v>
      </c>
      <c r="C273" s="23" t="s">
        <v>15</v>
      </c>
      <c r="D273" s="27" t="s">
        <v>12</v>
      </c>
      <c r="E273" s="29" t="s">
        <v>78</v>
      </c>
      <c r="F273" s="21">
        <v>1480</v>
      </c>
    </row>
    <row r="274" spans="1:6" ht="16.5">
      <c r="A274" s="27">
        <v>244</v>
      </c>
      <c r="B274" s="26" t="s">
        <v>173</v>
      </c>
      <c r="C274" s="23" t="s">
        <v>15</v>
      </c>
      <c r="D274" s="27" t="s">
        <v>12</v>
      </c>
      <c r="E274" s="29" t="s">
        <v>78</v>
      </c>
      <c r="F274" s="21">
        <v>1480</v>
      </c>
    </row>
    <row r="275" spans="1:6" ht="16.5">
      <c r="A275" s="27">
        <v>245</v>
      </c>
      <c r="B275" s="26" t="s">
        <v>174</v>
      </c>
      <c r="C275" s="23" t="s">
        <v>15</v>
      </c>
      <c r="D275" s="27" t="s">
        <v>12</v>
      </c>
      <c r="E275" s="29">
        <v>7</v>
      </c>
      <c r="F275" s="21">
        <v>1600</v>
      </c>
    </row>
    <row r="276" spans="1:6" ht="16.5">
      <c r="A276" s="27">
        <v>246</v>
      </c>
      <c r="B276" s="26" t="s">
        <v>175</v>
      </c>
      <c r="C276" s="23" t="s">
        <v>15</v>
      </c>
      <c r="D276" s="27" t="s">
        <v>12</v>
      </c>
      <c r="E276" s="29">
        <v>2</v>
      </c>
      <c r="F276" s="21">
        <v>1480</v>
      </c>
    </row>
    <row r="277" spans="1:6" ht="16.5">
      <c r="A277" s="27">
        <v>247</v>
      </c>
      <c r="B277" s="26" t="s">
        <v>176</v>
      </c>
      <c r="C277" s="23" t="s">
        <v>15</v>
      </c>
      <c r="D277" s="27" t="s">
        <v>12</v>
      </c>
      <c r="E277" s="29">
        <v>2</v>
      </c>
      <c r="F277" s="21">
        <v>1480</v>
      </c>
    </row>
    <row r="278" spans="1:6" ht="16.5">
      <c r="A278" s="27">
        <v>248</v>
      </c>
      <c r="B278" s="26" t="s">
        <v>177</v>
      </c>
      <c r="C278" s="23" t="s">
        <v>15</v>
      </c>
      <c r="D278" s="27" t="s">
        <v>12</v>
      </c>
      <c r="E278" s="29" t="s">
        <v>78</v>
      </c>
      <c r="F278" s="21">
        <v>1400</v>
      </c>
    </row>
    <row r="279" spans="1:6" ht="16.5">
      <c r="A279" s="27">
        <v>249</v>
      </c>
      <c r="B279" s="26" t="s">
        <v>178</v>
      </c>
      <c r="C279" s="23" t="s">
        <v>15</v>
      </c>
      <c r="D279" s="27" t="s">
        <v>12</v>
      </c>
      <c r="E279" s="29" t="s">
        <v>78</v>
      </c>
      <c r="F279" s="21">
        <v>1400</v>
      </c>
    </row>
    <row r="280" spans="1:6" ht="16.5">
      <c r="A280" s="27">
        <v>250</v>
      </c>
      <c r="B280" s="26" t="s">
        <v>179</v>
      </c>
      <c r="C280" s="23" t="s">
        <v>15</v>
      </c>
      <c r="D280" s="27" t="s">
        <v>12</v>
      </c>
      <c r="E280" s="29">
        <v>7</v>
      </c>
      <c r="F280" s="21">
        <v>1600</v>
      </c>
    </row>
    <row r="281" spans="1:6" ht="16.5">
      <c r="A281" s="27">
        <v>251</v>
      </c>
      <c r="B281" s="26" t="s">
        <v>180</v>
      </c>
      <c r="C281" s="23" t="s">
        <v>15</v>
      </c>
      <c r="D281" s="27" t="s">
        <v>12</v>
      </c>
      <c r="E281" s="29">
        <v>2</v>
      </c>
      <c r="F281" s="21">
        <v>1480</v>
      </c>
    </row>
    <row r="282" spans="1:6" ht="16.5">
      <c r="A282" s="27">
        <v>252</v>
      </c>
      <c r="B282" s="26" t="s">
        <v>181</v>
      </c>
      <c r="C282" s="23" t="s">
        <v>15</v>
      </c>
      <c r="D282" s="27" t="s">
        <v>12</v>
      </c>
      <c r="E282" s="29">
        <v>2</v>
      </c>
      <c r="F282" s="21">
        <v>1480</v>
      </c>
    </row>
    <row r="283" spans="1:6" ht="16.5">
      <c r="A283" s="27">
        <v>253</v>
      </c>
      <c r="B283" s="26" t="s">
        <v>182</v>
      </c>
      <c r="C283" s="23" t="s">
        <v>15</v>
      </c>
      <c r="D283" s="27" t="s">
        <v>12</v>
      </c>
      <c r="E283" s="29">
        <v>2</v>
      </c>
      <c r="F283" s="21">
        <v>1480</v>
      </c>
    </row>
    <row r="284" spans="1:6" ht="16.5">
      <c r="A284" s="27">
        <v>254</v>
      </c>
      <c r="B284" s="26" t="s">
        <v>183</v>
      </c>
      <c r="C284" s="23" t="s">
        <v>15</v>
      </c>
      <c r="D284" s="27" t="s">
        <v>12</v>
      </c>
      <c r="E284" s="29">
        <v>2</v>
      </c>
      <c r="F284" s="21">
        <v>1480</v>
      </c>
    </row>
    <row r="285" spans="1:6" ht="16.5">
      <c r="A285" s="27">
        <v>255</v>
      </c>
      <c r="B285" s="26" t="s">
        <v>184</v>
      </c>
      <c r="C285" s="23" t="s">
        <v>15</v>
      </c>
      <c r="D285" s="27" t="s">
        <v>12</v>
      </c>
      <c r="E285" s="29" t="s">
        <v>165</v>
      </c>
      <c r="F285" s="21">
        <v>1480</v>
      </c>
    </row>
    <row r="286" spans="1:6" ht="16.5">
      <c r="A286" s="27">
        <v>256</v>
      </c>
      <c r="B286" s="26" t="s">
        <v>185</v>
      </c>
      <c r="C286" s="23" t="s">
        <v>15</v>
      </c>
      <c r="D286" s="27" t="s">
        <v>12</v>
      </c>
      <c r="E286" s="29">
        <v>2</v>
      </c>
      <c r="F286" s="21">
        <v>1480</v>
      </c>
    </row>
    <row r="287" spans="1:6" ht="16.5">
      <c r="A287" s="27">
        <v>257</v>
      </c>
      <c r="B287" s="26" t="s">
        <v>186</v>
      </c>
      <c r="C287" s="23" t="s">
        <v>15</v>
      </c>
      <c r="D287" s="27" t="s">
        <v>12</v>
      </c>
      <c r="E287" s="29">
        <v>2</v>
      </c>
      <c r="F287" s="21">
        <v>1400</v>
      </c>
    </row>
    <row r="288" spans="1:6" ht="16.5">
      <c r="A288" s="27">
        <v>258</v>
      </c>
      <c r="B288" s="26" t="s">
        <v>187</v>
      </c>
      <c r="C288" s="23" t="s">
        <v>15</v>
      </c>
      <c r="D288" s="27" t="s">
        <v>12</v>
      </c>
      <c r="E288" s="29">
        <v>2</v>
      </c>
      <c r="F288" s="21">
        <v>1780</v>
      </c>
    </row>
    <row r="289" spans="1:6" ht="16.5">
      <c r="A289" s="27">
        <v>259</v>
      </c>
      <c r="B289" s="26" t="s">
        <v>188</v>
      </c>
      <c r="C289" s="23" t="s">
        <v>15</v>
      </c>
      <c r="D289" s="27" t="s">
        <v>12</v>
      </c>
      <c r="E289" s="29">
        <v>2</v>
      </c>
      <c r="F289" s="21">
        <v>1780</v>
      </c>
    </row>
    <row r="290" spans="1:6" ht="16.5">
      <c r="A290" s="27">
        <v>260</v>
      </c>
      <c r="B290" s="26" t="s">
        <v>189</v>
      </c>
      <c r="C290" s="23" t="s">
        <v>15</v>
      </c>
      <c r="D290" s="27" t="s">
        <v>12</v>
      </c>
      <c r="E290" s="29">
        <v>2</v>
      </c>
      <c r="F290" s="21">
        <v>1480</v>
      </c>
    </row>
    <row r="291" spans="1:6" ht="16.5">
      <c r="A291" s="27">
        <v>261</v>
      </c>
      <c r="B291" s="26" t="s">
        <v>190</v>
      </c>
      <c r="C291" s="23" t="s">
        <v>15</v>
      </c>
      <c r="D291" s="27" t="s">
        <v>12</v>
      </c>
      <c r="E291" s="29">
        <v>2</v>
      </c>
      <c r="F291" s="21">
        <v>1400</v>
      </c>
    </row>
    <row r="292" spans="1:6" ht="16.5">
      <c r="A292" s="27">
        <v>262</v>
      </c>
      <c r="B292" s="26" t="s">
        <v>191</v>
      </c>
      <c r="C292" s="23" t="s">
        <v>15</v>
      </c>
      <c r="D292" s="27" t="s">
        <v>12</v>
      </c>
      <c r="E292" s="29">
        <v>2</v>
      </c>
      <c r="F292" s="21">
        <v>1480</v>
      </c>
    </row>
    <row r="293" spans="1:6" ht="16.5">
      <c r="A293" s="27">
        <v>263</v>
      </c>
      <c r="B293" s="26" t="s">
        <v>360</v>
      </c>
      <c r="C293" s="23" t="s">
        <v>15</v>
      </c>
      <c r="D293" s="27" t="s">
        <v>12</v>
      </c>
      <c r="E293" s="29">
        <v>2</v>
      </c>
      <c r="F293" s="21">
        <v>1400</v>
      </c>
    </row>
    <row r="294" spans="1:6" ht="16.5">
      <c r="A294" s="27">
        <v>264</v>
      </c>
      <c r="B294" s="26" t="s">
        <v>192</v>
      </c>
      <c r="C294" s="23" t="s">
        <v>15</v>
      </c>
      <c r="D294" s="27" t="s">
        <v>12</v>
      </c>
      <c r="E294" s="29" t="s">
        <v>165</v>
      </c>
      <c r="F294" s="21">
        <v>2680</v>
      </c>
    </row>
    <row r="295" spans="1:6" ht="16.5">
      <c r="A295" s="27">
        <v>265</v>
      </c>
      <c r="B295" s="26" t="s">
        <v>193</v>
      </c>
      <c r="C295" s="23" t="s">
        <v>15</v>
      </c>
      <c r="D295" s="27" t="s">
        <v>12</v>
      </c>
      <c r="E295" s="29" t="s">
        <v>165</v>
      </c>
      <c r="F295" s="21">
        <v>2680</v>
      </c>
    </row>
    <row r="296" spans="1:6" ht="16.5">
      <c r="A296" s="27">
        <v>266</v>
      </c>
      <c r="B296" s="26" t="s">
        <v>194</v>
      </c>
      <c r="C296" s="23" t="s">
        <v>15</v>
      </c>
      <c r="D296" s="27" t="s">
        <v>12</v>
      </c>
      <c r="E296" s="29" t="s">
        <v>78</v>
      </c>
      <c r="F296" s="21">
        <v>2600</v>
      </c>
    </row>
    <row r="297" spans="1:6" ht="16.5">
      <c r="A297" s="27">
        <v>267</v>
      </c>
      <c r="B297" s="26" t="s">
        <v>195</v>
      </c>
      <c r="C297" s="23" t="s">
        <v>15</v>
      </c>
      <c r="D297" s="27" t="s">
        <v>12</v>
      </c>
      <c r="E297" s="29" t="s">
        <v>78</v>
      </c>
      <c r="F297" s="21">
        <v>2600</v>
      </c>
    </row>
    <row r="298" spans="1:6" ht="16.5">
      <c r="A298" s="27">
        <v>268</v>
      </c>
      <c r="B298" s="155" t="s">
        <v>715</v>
      </c>
      <c r="C298" s="23" t="s">
        <v>15</v>
      </c>
      <c r="D298" s="27" t="s">
        <v>12</v>
      </c>
      <c r="E298" s="23" t="s">
        <v>713</v>
      </c>
      <c r="F298" s="22">
        <v>2000</v>
      </c>
    </row>
    <row r="299" spans="1:6" ht="34.5" customHeight="1">
      <c r="A299" s="27">
        <v>269</v>
      </c>
      <c r="B299" s="156" t="s">
        <v>716</v>
      </c>
      <c r="C299" s="23" t="s">
        <v>15</v>
      </c>
      <c r="D299" s="27" t="s">
        <v>12</v>
      </c>
      <c r="E299" s="23" t="s">
        <v>713</v>
      </c>
      <c r="F299" s="22">
        <v>2000</v>
      </c>
    </row>
    <row r="300" spans="1:6" ht="34.5" customHeight="1">
      <c r="A300" s="27">
        <v>270</v>
      </c>
      <c r="B300" s="156" t="s">
        <v>717</v>
      </c>
      <c r="C300" s="23" t="s">
        <v>15</v>
      </c>
      <c r="D300" s="27" t="s">
        <v>12</v>
      </c>
      <c r="E300" s="23" t="s">
        <v>713</v>
      </c>
      <c r="F300" s="22">
        <v>2000</v>
      </c>
    </row>
    <row r="301" spans="1:6" ht="34.5" customHeight="1">
      <c r="A301" s="27">
        <v>271</v>
      </c>
      <c r="B301" s="156" t="s">
        <v>718</v>
      </c>
      <c r="C301" s="23" t="s">
        <v>15</v>
      </c>
      <c r="D301" s="27" t="s">
        <v>12</v>
      </c>
      <c r="E301" s="23" t="s">
        <v>713</v>
      </c>
      <c r="F301" s="22">
        <v>2000</v>
      </c>
    </row>
    <row r="302" spans="1:6" ht="33">
      <c r="A302" s="27">
        <v>272</v>
      </c>
      <c r="B302" s="154" t="s">
        <v>714</v>
      </c>
      <c r="C302" s="23" t="s">
        <v>15</v>
      </c>
      <c r="D302" s="27" t="s">
        <v>12</v>
      </c>
      <c r="E302" s="23" t="s">
        <v>713</v>
      </c>
      <c r="F302" s="22">
        <v>2000</v>
      </c>
    </row>
    <row r="303" spans="1:6" ht="33">
      <c r="A303" s="27">
        <v>273</v>
      </c>
      <c r="B303" s="26" t="s">
        <v>468</v>
      </c>
      <c r="C303" s="23" t="s">
        <v>15</v>
      </c>
      <c r="D303" s="27" t="s">
        <v>12</v>
      </c>
      <c r="E303" s="29" t="s">
        <v>78</v>
      </c>
      <c r="F303" s="21">
        <v>1480</v>
      </c>
    </row>
    <row r="304" spans="1:6" ht="33">
      <c r="A304" s="27">
        <v>274</v>
      </c>
      <c r="B304" s="26" t="s">
        <v>469</v>
      </c>
      <c r="C304" s="23" t="s">
        <v>15</v>
      </c>
      <c r="D304" s="27" t="s">
        <v>12</v>
      </c>
      <c r="E304" s="29" t="s">
        <v>78</v>
      </c>
      <c r="F304" s="21">
        <v>1480</v>
      </c>
    </row>
    <row r="305" spans="1:6" ht="49.5">
      <c r="A305" s="27">
        <v>275</v>
      </c>
      <c r="B305" s="26" t="s">
        <v>390</v>
      </c>
      <c r="C305" s="23" t="s">
        <v>15</v>
      </c>
      <c r="D305" s="27" t="s">
        <v>12</v>
      </c>
      <c r="E305" s="153" t="s">
        <v>78</v>
      </c>
      <c r="F305" s="21">
        <v>3000</v>
      </c>
    </row>
    <row r="306" spans="1:6" ht="16.5">
      <c r="A306" s="27">
        <v>276</v>
      </c>
      <c r="B306" s="26" t="s">
        <v>712</v>
      </c>
      <c r="C306" s="23" t="s">
        <v>232</v>
      </c>
      <c r="D306" s="23" t="s">
        <v>12</v>
      </c>
      <c r="E306" s="23" t="s">
        <v>713</v>
      </c>
      <c r="F306" s="23">
        <v>1580</v>
      </c>
    </row>
    <row r="307" spans="1:6" ht="16.5">
      <c r="A307" s="27">
        <v>277</v>
      </c>
      <c r="B307" s="138" t="s">
        <v>414</v>
      </c>
      <c r="C307" s="30" t="s">
        <v>232</v>
      </c>
      <c r="D307" s="31" t="s">
        <v>12</v>
      </c>
      <c r="E307" s="50">
        <v>3</v>
      </c>
      <c r="F307" s="25">
        <v>5000</v>
      </c>
    </row>
    <row r="308" spans="1:6" ht="49.5">
      <c r="A308" s="27">
        <v>278</v>
      </c>
      <c r="B308" s="56" t="s">
        <v>465</v>
      </c>
      <c r="C308" s="23" t="s">
        <v>15</v>
      </c>
      <c r="D308" s="51" t="s">
        <v>12</v>
      </c>
      <c r="E308" s="48" t="s">
        <v>78</v>
      </c>
      <c r="F308" s="25">
        <v>1880</v>
      </c>
    </row>
    <row r="309" spans="1:6" ht="49.5">
      <c r="A309" s="27">
        <v>279</v>
      </c>
      <c r="B309" s="56" t="s">
        <v>466</v>
      </c>
      <c r="C309" s="23" t="s">
        <v>15</v>
      </c>
      <c r="D309" s="51" t="s">
        <v>12</v>
      </c>
      <c r="E309" s="48" t="s">
        <v>78</v>
      </c>
      <c r="F309" s="25">
        <v>1880</v>
      </c>
    </row>
    <row r="310" spans="1:6" ht="49.5">
      <c r="A310" s="27">
        <v>280</v>
      </c>
      <c r="B310" s="49" t="s">
        <v>464</v>
      </c>
      <c r="C310" s="23" t="s">
        <v>15</v>
      </c>
      <c r="D310" s="51" t="s">
        <v>12</v>
      </c>
      <c r="E310" s="48" t="s">
        <v>78</v>
      </c>
      <c r="F310" s="25">
        <v>1880</v>
      </c>
    </row>
    <row r="311" spans="1:6" ht="49.5">
      <c r="A311" s="27">
        <v>281</v>
      </c>
      <c r="B311" s="49" t="s">
        <v>467</v>
      </c>
      <c r="C311" s="23" t="s">
        <v>15</v>
      </c>
      <c r="D311" s="51" t="s">
        <v>12</v>
      </c>
      <c r="E311" s="48" t="s">
        <v>78</v>
      </c>
      <c r="F311" s="25">
        <v>1800</v>
      </c>
    </row>
    <row r="312" spans="1:6" ht="49.5">
      <c r="A312" s="27">
        <v>282</v>
      </c>
      <c r="B312" s="49" t="s">
        <v>442</v>
      </c>
      <c r="C312" s="23" t="s">
        <v>15</v>
      </c>
      <c r="D312" s="51" t="s">
        <v>12</v>
      </c>
      <c r="E312" s="48" t="s">
        <v>78</v>
      </c>
      <c r="F312" s="25">
        <v>3000</v>
      </c>
    </row>
    <row r="313" spans="1:6" ht="16.5">
      <c r="A313" s="381" t="s">
        <v>476</v>
      </c>
      <c r="B313" s="382"/>
      <c r="C313" s="382"/>
      <c r="D313" s="382"/>
      <c r="E313" s="382"/>
      <c r="F313" s="383"/>
    </row>
    <row r="314" spans="1:6" ht="33">
      <c r="A314" s="27">
        <v>283</v>
      </c>
      <c r="B314" s="26" t="s">
        <v>196</v>
      </c>
      <c r="C314" s="23" t="s">
        <v>236</v>
      </c>
      <c r="D314" s="27" t="s">
        <v>12</v>
      </c>
      <c r="E314" s="29" t="s">
        <v>78</v>
      </c>
      <c r="F314" s="21">
        <v>1880</v>
      </c>
    </row>
    <row r="315" spans="1:6" ht="33">
      <c r="A315" s="27">
        <v>284</v>
      </c>
      <c r="B315" s="26" t="s">
        <v>198</v>
      </c>
      <c r="C315" s="23" t="s">
        <v>236</v>
      </c>
      <c r="D315" s="27" t="s">
        <v>12</v>
      </c>
      <c r="E315" s="29" t="s">
        <v>78</v>
      </c>
      <c r="F315" s="21">
        <v>1880</v>
      </c>
    </row>
    <row r="316" spans="1:6" ht="33">
      <c r="A316" s="27">
        <v>285</v>
      </c>
      <c r="B316" s="26" t="s">
        <v>199</v>
      </c>
      <c r="C316" s="23" t="s">
        <v>236</v>
      </c>
      <c r="D316" s="27" t="s">
        <v>12</v>
      </c>
      <c r="E316" s="29" t="s">
        <v>78</v>
      </c>
      <c r="F316" s="21">
        <v>1880</v>
      </c>
    </row>
    <row r="317" spans="1:6" ht="33">
      <c r="A317" s="27">
        <v>286</v>
      </c>
      <c r="B317" s="26" t="s">
        <v>200</v>
      </c>
      <c r="C317" s="23" t="s">
        <v>236</v>
      </c>
      <c r="D317" s="27" t="s">
        <v>12</v>
      </c>
      <c r="E317" s="29" t="s">
        <v>78</v>
      </c>
      <c r="F317" s="21">
        <v>1880</v>
      </c>
    </row>
    <row r="318" spans="1:6" ht="33">
      <c r="A318" s="27">
        <v>287</v>
      </c>
      <c r="B318" s="26" t="s">
        <v>201</v>
      </c>
      <c r="C318" s="23" t="s">
        <v>236</v>
      </c>
      <c r="D318" s="27" t="s">
        <v>12</v>
      </c>
      <c r="E318" s="29" t="s">
        <v>78</v>
      </c>
      <c r="F318" s="21">
        <v>1880</v>
      </c>
    </row>
    <row r="319" spans="1:6" ht="33">
      <c r="A319" s="27">
        <v>288</v>
      </c>
      <c r="B319" s="26" t="s">
        <v>202</v>
      </c>
      <c r="C319" s="23" t="s">
        <v>236</v>
      </c>
      <c r="D319" s="27" t="s">
        <v>12</v>
      </c>
      <c r="E319" s="29" t="s">
        <v>78</v>
      </c>
      <c r="F319" s="21">
        <v>1880</v>
      </c>
    </row>
    <row r="320" spans="1:6" ht="16.5">
      <c r="A320" s="27">
        <v>289</v>
      </c>
      <c r="B320" s="26" t="s">
        <v>203</v>
      </c>
      <c r="C320" s="27" t="s">
        <v>8</v>
      </c>
      <c r="D320" s="23" t="s">
        <v>12</v>
      </c>
      <c r="E320" s="24" t="s">
        <v>204</v>
      </c>
      <c r="F320" s="21">
        <v>3080</v>
      </c>
    </row>
    <row r="321" spans="1:6" ht="16.5">
      <c r="A321" s="27">
        <v>290</v>
      </c>
      <c r="B321" s="26" t="s">
        <v>205</v>
      </c>
      <c r="C321" s="27" t="s">
        <v>8</v>
      </c>
      <c r="D321" s="23" t="s">
        <v>12</v>
      </c>
      <c r="E321" s="24" t="s">
        <v>204</v>
      </c>
      <c r="F321" s="21">
        <v>2300</v>
      </c>
    </row>
    <row r="322" spans="1:6" ht="33">
      <c r="A322" s="27">
        <v>291</v>
      </c>
      <c r="B322" s="139" t="s">
        <v>206</v>
      </c>
      <c r="C322" s="52" t="s">
        <v>8</v>
      </c>
      <c r="D322" s="52" t="s">
        <v>9</v>
      </c>
      <c r="E322" s="29" t="s">
        <v>78</v>
      </c>
      <c r="F322" s="21">
        <v>6000</v>
      </c>
    </row>
    <row r="323" spans="1:6" ht="33">
      <c r="A323" s="27">
        <v>292</v>
      </c>
      <c r="B323" s="26" t="s">
        <v>207</v>
      </c>
      <c r="C323" s="23" t="s">
        <v>236</v>
      </c>
      <c r="D323" s="27" t="s">
        <v>12</v>
      </c>
      <c r="E323" s="29" t="s">
        <v>78</v>
      </c>
      <c r="F323" s="21">
        <v>2000</v>
      </c>
    </row>
    <row r="324" spans="1:6" ht="33">
      <c r="A324" s="27">
        <v>293</v>
      </c>
      <c r="B324" s="26" t="s">
        <v>426</v>
      </c>
      <c r="C324" s="23" t="s">
        <v>236</v>
      </c>
      <c r="D324" s="27" t="s">
        <v>12</v>
      </c>
      <c r="E324" s="29" t="s">
        <v>78</v>
      </c>
      <c r="F324" s="21">
        <v>2300</v>
      </c>
    </row>
    <row r="325" spans="1:6" ht="49.5">
      <c r="A325" s="27">
        <v>294</v>
      </c>
      <c r="B325" s="133" t="s">
        <v>427</v>
      </c>
      <c r="C325" s="53" t="s">
        <v>8</v>
      </c>
      <c r="D325" s="27" t="s">
        <v>12</v>
      </c>
      <c r="E325" s="29" t="s">
        <v>78</v>
      </c>
      <c r="F325" s="21">
        <v>2300</v>
      </c>
    </row>
    <row r="326" spans="1:6" ht="33">
      <c r="A326" s="27">
        <v>295</v>
      </c>
      <c r="B326" s="26" t="s">
        <v>209</v>
      </c>
      <c r="C326" s="23" t="s">
        <v>236</v>
      </c>
      <c r="D326" s="27" t="s">
        <v>12</v>
      </c>
      <c r="E326" s="29" t="s">
        <v>78</v>
      </c>
      <c r="F326" s="21">
        <v>2000</v>
      </c>
    </row>
    <row r="327" spans="1:6" ht="49.5">
      <c r="A327" s="27">
        <v>296</v>
      </c>
      <c r="B327" s="135" t="s">
        <v>384</v>
      </c>
      <c r="C327" s="42" t="s">
        <v>385</v>
      </c>
      <c r="D327" s="27" t="s">
        <v>12</v>
      </c>
      <c r="E327" s="29" t="s">
        <v>370</v>
      </c>
      <c r="F327" s="21">
        <v>3000</v>
      </c>
    </row>
    <row r="328" spans="1:6" ht="49.5">
      <c r="A328" s="27">
        <v>297</v>
      </c>
      <c r="B328" s="139" t="s">
        <v>210</v>
      </c>
      <c r="C328" s="52" t="s">
        <v>445</v>
      </c>
      <c r="D328" s="52" t="s">
        <v>9</v>
      </c>
      <c r="E328" s="29" t="s">
        <v>78</v>
      </c>
      <c r="F328" s="21">
        <v>5200</v>
      </c>
    </row>
    <row r="329" spans="1:6" ht="66">
      <c r="A329" s="27">
        <v>298</v>
      </c>
      <c r="B329" s="139" t="s">
        <v>212</v>
      </c>
      <c r="C329" s="52" t="s">
        <v>211</v>
      </c>
      <c r="D329" s="52" t="s">
        <v>9</v>
      </c>
      <c r="E329" s="29" t="s">
        <v>78</v>
      </c>
      <c r="F329" s="21">
        <v>5200</v>
      </c>
    </row>
    <row r="330" spans="1:6" ht="49.5">
      <c r="A330" s="27">
        <v>299</v>
      </c>
      <c r="B330" s="139" t="s">
        <v>213</v>
      </c>
      <c r="C330" s="52" t="s">
        <v>211</v>
      </c>
      <c r="D330" s="52" t="s">
        <v>9</v>
      </c>
      <c r="E330" s="29" t="s">
        <v>78</v>
      </c>
      <c r="F330" s="21">
        <v>5200</v>
      </c>
    </row>
    <row r="331" spans="1:6" ht="49.5">
      <c r="A331" s="27">
        <v>300</v>
      </c>
      <c r="B331" s="139" t="s">
        <v>520</v>
      </c>
      <c r="C331" s="52" t="s">
        <v>211</v>
      </c>
      <c r="D331" s="52" t="s">
        <v>9</v>
      </c>
      <c r="E331" s="29" t="s">
        <v>78</v>
      </c>
      <c r="F331" s="21">
        <v>5200</v>
      </c>
    </row>
    <row r="332" spans="1:6" ht="66">
      <c r="A332" s="27">
        <v>301</v>
      </c>
      <c r="B332" s="139" t="s">
        <v>214</v>
      </c>
      <c r="C332" s="52" t="s">
        <v>211</v>
      </c>
      <c r="D332" s="52" t="s">
        <v>9</v>
      </c>
      <c r="E332" s="29" t="s">
        <v>78</v>
      </c>
      <c r="F332" s="21">
        <v>5200</v>
      </c>
    </row>
    <row r="333" spans="1:6" ht="49.5">
      <c r="A333" s="27">
        <v>302</v>
      </c>
      <c r="B333" s="139" t="s">
        <v>215</v>
      </c>
      <c r="C333" s="52" t="s">
        <v>211</v>
      </c>
      <c r="D333" s="52" t="s">
        <v>216</v>
      </c>
      <c r="E333" s="29" t="s">
        <v>78</v>
      </c>
      <c r="F333" s="21">
        <v>19900</v>
      </c>
    </row>
    <row r="334" spans="1:6" ht="49.5">
      <c r="A334" s="27">
        <v>303</v>
      </c>
      <c r="B334" s="139" t="s">
        <v>217</v>
      </c>
      <c r="C334" s="52" t="s">
        <v>211</v>
      </c>
      <c r="D334" s="52" t="s">
        <v>216</v>
      </c>
      <c r="E334" s="29" t="s">
        <v>78</v>
      </c>
      <c r="F334" s="21">
        <v>16500</v>
      </c>
    </row>
    <row r="335" spans="1:6" ht="33">
      <c r="A335" s="27">
        <v>304</v>
      </c>
      <c r="B335" s="26" t="s">
        <v>218</v>
      </c>
      <c r="C335" s="27" t="s">
        <v>197</v>
      </c>
      <c r="D335" s="27" t="s">
        <v>12</v>
      </c>
      <c r="E335" s="29" t="s">
        <v>78</v>
      </c>
      <c r="F335" s="21">
        <v>2400</v>
      </c>
    </row>
    <row r="336" spans="1:6" ht="33">
      <c r="A336" s="27">
        <v>305</v>
      </c>
      <c r="B336" s="26" t="s">
        <v>219</v>
      </c>
      <c r="C336" s="27" t="s">
        <v>197</v>
      </c>
      <c r="D336" s="27" t="s">
        <v>9</v>
      </c>
      <c r="E336" s="29" t="s">
        <v>78</v>
      </c>
      <c r="F336" s="21">
        <v>3200</v>
      </c>
    </row>
    <row r="337" spans="1:6" ht="49.5">
      <c r="A337" s="27">
        <v>306</v>
      </c>
      <c r="B337" s="26" t="s">
        <v>220</v>
      </c>
      <c r="C337" s="27" t="s">
        <v>197</v>
      </c>
      <c r="D337" s="27" t="s">
        <v>12</v>
      </c>
      <c r="E337" s="29">
        <v>7</v>
      </c>
      <c r="F337" s="21">
        <v>5000</v>
      </c>
    </row>
    <row r="338" spans="1:6" ht="82.5">
      <c r="A338" s="27">
        <v>307</v>
      </c>
      <c r="B338" s="139" t="s">
        <v>221</v>
      </c>
      <c r="C338" s="52" t="s">
        <v>222</v>
      </c>
      <c r="D338" s="52" t="s">
        <v>9</v>
      </c>
      <c r="E338" s="29" t="s">
        <v>78</v>
      </c>
      <c r="F338" s="21">
        <v>7000</v>
      </c>
    </row>
    <row r="339" spans="1:6" ht="16.5">
      <c r="A339" s="27">
        <v>308</v>
      </c>
      <c r="B339" s="33" t="s">
        <v>423</v>
      </c>
      <c r="C339" s="28" t="s">
        <v>8</v>
      </c>
      <c r="D339" s="28" t="s">
        <v>12</v>
      </c>
      <c r="E339" s="32">
        <v>3</v>
      </c>
      <c r="F339" s="21">
        <v>2800</v>
      </c>
    </row>
    <row r="340" spans="1:6" ht="33">
      <c r="A340" s="27">
        <v>309</v>
      </c>
      <c r="B340" s="33" t="s">
        <v>424</v>
      </c>
      <c r="C340" s="28" t="s">
        <v>8</v>
      </c>
      <c r="D340" s="28" t="s">
        <v>9</v>
      </c>
      <c r="E340" s="32" t="s">
        <v>78</v>
      </c>
      <c r="F340" s="21">
        <v>7000</v>
      </c>
    </row>
    <row r="341" spans="1:6" ht="33">
      <c r="A341" s="27">
        <v>310</v>
      </c>
      <c r="B341" s="132" t="s">
        <v>380</v>
      </c>
      <c r="C341" s="28" t="s">
        <v>8</v>
      </c>
      <c r="D341" s="28" t="s">
        <v>12</v>
      </c>
      <c r="E341" s="32" t="s">
        <v>78</v>
      </c>
      <c r="F341" s="21">
        <v>7000</v>
      </c>
    </row>
    <row r="342" spans="1:6" ht="16.5">
      <c r="A342" s="27">
        <v>311</v>
      </c>
      <c r="B342" s="33" t="s">
        <v>428</v>
      </c>
      <c r="C342" s="28" t="s">
        <v>8</v>
      </c>
      <c r="D342" s="28" t="s">
        <v>12</v>
      </c>
      <c r="E342" s="32">
        <v>3</v>
      </c>
      <c r="F342" s="21">
        <v>3600</v>
      </c>
    </row>
    <row r="343" spans="1:6" ht="33">
      <c r="A343" s="27">
        <v>312</v>
      </c>
      <c r="B343" s="33" t="s">
        <v>422</v>
      </c>
      <c r="C343" s="28" t="s">
        <v>8</v>
      </c>
      <c r="D343" s="28" t="s">
        <v>9</v>
      </c>
      <c r="E343" s="32" t="s">
        <v>78</v>
      </c>
      <c r="F343" s="21">
        <v>7600</v>
      </c>
    </row>
    <row r="344" spans="1:6" ht="33">
      <c r="A344" s="27">
        <v>313</v>
      </c>
      <c r="B344" s="33" t="s">
        <v>379</v>
      </c>
      <c r="C344" s="28" t="s">
        <v>8</v>
      </c>
      <c r="D344" s="28" t="s">
        <v>12</v>
      </c>
      <c r="E344" s="32" t="s">
        <v>78</v>
      </c>
      <c r="F344" s="21">
        <v>11080</v>
      </c>
    </row>
    <row r="345" spans="1:6" ht="49.5">
      <c r="A345" s="27">
        <v>314</v>
      </c>
      <c r="B345" s="33" t="s">
        <v>421</v>
      </c>
      <c r="C345" s="28" t="s">
        <v>8</v>
      </c>
      <c r="D345" s="28" t="s">
        <v>12</v>
      </c>
      <c r="E345" s="32">
        <v>3</v>
      </c>
      <c r="F345" s="21">
        <v>4000</v>
      </c>
    </row>
    <row r="346" spans="1:6" ht="49.5">
      <c r="A346" s="27">
        <v>315</v>
      </c>
      <c r="B346" s="33" t="s">
        <v>420</v>
      </c>
      <c r="C346" s="28" t="s">
        <v>8</v>
      </c>
      <c r="D346" s="28" t="s">
        <v>9</v>
      </c>
      <c r="E346" s="32" t="s">
        <v>78</v>
      </c>
      <c r="F346" s="21">
        <v>8700</v>
      </c>
    </row>
    <row r="347" spans="1:6" ht="49.5">
      <c r="A347" s="27">
        <v>316</v>
      </c>
      <c r="B347" s="133" t="s">
        <v>381</v>
      </c>
      <c r="C347" s="23" t="s">
        <v>382</v>
      </c>
      <c r="D347" s="27" t="s">
        <v>12</v>
      </c>
      <c r="E347" s="29" t="s">
        <v>78</v>
      </c>
      <c r="F347" s="21">
        <v>3500</v>
      </c>
    </row>
    <row r="348" spans="1:6" ht="33">
      <c r="A348" s="27">
        <v>317</v>
      </c>
      <c r="B348" s="133" t="s">
        <v>386</v>
      </c>
      <c r="C348" s="27" t="s">
        <v>8</v>
      </c>
      <c r="D348" s="27" t="s">
        <v>12</v>
      </c>
      <c r="E348" s="29" t="s">
        <v>78</v>
      </c>
      <c r="F348" s="21">
        <v>10000</v>
      </c>
    </row>
    <row r="349" spans="1:6" ht="49.5">
      <c r="A349" s="27">
        <v>318</v>
      </c>
      <c r="B349" s="16" t="s">
        <v>533</v>
      </c>
      <c r="C349" s="19" t="s">
        <v>534</v>
      </c>
      <c r="D349" s="14" t="s">
        <v>12</v>
      </c>
      <c r="E349" s="127" t="s">
        <v>78</v>
      </c>
      <c r="F349" s="128">
        <v>3580</v>
      </c>
    </row>
    <row r="350" spans="1:6" ht="115.5">
      <c r="A350" s="27">
        <v>319</v>
      </c>
      <c r="B350" s="317" t="s">
        <v>748</v>
      </c>
      <c r="C350" s="318" t="s">
        <v>749</v>
      </c>
      <c r="D350" s="318" t="s">
        <v>12</v>
      </c>
      <c r="E350" s="318" t="s">
        <v>722</v>
      </c>
      <c r="F350" s="319">
        <v>6500</v>
      </c>
    </row>
    <row r="351" spans="1:6" ht="115.5">
      <c r="A351" s="27">
        <v>320</v>
      </c>
      <c r="B351" s="317" t="s">
        <v>779</v>
      </c>
      <c r="C351" s="318" t="s">
        <v>749</v>
      </c>
      <c r="D351" s="318" t="s">
        <v>12</v>
      </c>
      <c r="E351" s="318" t="s">
        <v>722</v>
      </c>
      <c r="F351" s="319">
        <v>3250</v>
      </c>
    </row>
    <row r="352" spans="1:6" ht="16.5">
      <c r="A352" s="381" t="s">
        <v>223</v>
      </c>
      <c r="B352" s="382"/>
      <c r="C352" s="382"/>
      <c r="D352" s="382"/>
      <c r="E352" s="382"/>
      <c r="F352" s="383"/>
    </row>
    <row r="353" spans="1:6" ht="16.5">
      <c r="A353" s="27">
        <v>321</v>
      </c>
      <c r="B353" s="140" t="s">
        <v>224</v>
      </c>
      <c r="C353" s="27" t="s">
        <v>8</v>
      </c>
      <c r="D353" s="27" t="s">
        <v>9</v>
      </c>
      <c r="E353" s="54" t="s">
        <v>225</v>
      </c>
      <c r="F353" s="21">
        <v>27500</v>
      </c>
    </row>
    <row r="354" spans="1:6" ht="16.5">
      <c r="A354" s="385" t="s">
        <v>477</v>
      </c>
      <c r="B354" s="386"/>
      <c r="C354" s="386"/>
      <c r="D354" s="386"/>
      <c r="E354" s="386"/>
      <c r="F354" s="387"/>
    </row>
    <row r="355" spans="1:6" ht="49.5">
      <c r="A355" s="27">
        <v>322</v>
      </c>
      <c r="B355" s="56" t="s">
        <v>478</v>
      </c>
      <c r="C355" s="30" t="s">
        <v>8</v>
      </c>
      <c r="D355" s="36" t="s">
        <v>12</v>
      </c>
      <c r="E355" s="37" t="s">
        <v>78</v>
      </c>
      <c r="F355" s="25">
        <v>8800</v>
      </c>
    </row>
    <row r="356" spans="1:6" ht="49.5">
      <c r="A356" s="27">
        <v>333</v>
      </c>
      <c r="B356" s="56" t="s">
        <v>482</v>
      </c>
      <c r="C356" s="30" t="s">
        <v>8</v>
      </c>
      <c r="D356" s="36" t="s">
        <v>9</v>
      </c>
      <c r="E356" s="37">
        <v>7</v>
      </c>
      <c r="F356" s="25">
        <v>11400</v>
      </c>
    </row>
    <row r="357" spans="1:6" ht="49.5">
      <c r="A357" s="27">
        <v>344</v>
      </c>
      <c r="B357" s="56" t="s">
        <v>479</v>
      </c>
      <c r="C357" s="30" t="s">
        <v>8</v>
      </c>
      <c r="D357" s="36" t="s">
        <v>12</v>
      </c>
      <c r="E357" s="37" t="s">
        <v>78</v>
      </c>
      <c r="F357" s="25">
        <v>12000</v>
      </c>
    </row>
    <row r="358" spans="1:6" ht="49.5">
      <c r="A358" s="27">
        <v>355</v>
      </c>
      <c r="B358" s="56" t="s">
        <v>480</v>
      </c>
      <c r="C358" s="30" t="s">
        <v>8</v>
      </c>
      <c r="D358" s="36" t="s">
        <v>9</v>
      </c>
      <c r="E358" s="37">
        <v>7</v>
      </c>
      <c r="F358" s="25">
        <v>12000</v>
      </c>
    </row>
    <row r="359" spans="1:6" ht="49.5">
      <c r="A359" s="27">
        <v>366</v>
      </c>
      <c r="B359" s="56" t="s">
        <v>481</v>
      </c>
      <c r="C359" s="30" t="s">
        <v>8</v>
      </c>
      <c r="D359" s="36" t="s">
        <v>12</v>
      </c>
      <c r="E359" s="37" t="s">
        <v>78</v>
      </c>
      <c r="F359" s="25">
        <v>10400</v>
      </c>
    </row>
    <row r="360" spans="1:6" ht="16.5">
      <c r="A360" s="379" t="s">
        <v>719</v>
      </c>
      <c r="B360" s="379"/>
      <c r="C360" s="379"/>
      <c r="D360" s="379"/>
      <c r="E360" s="379"/>
      <c r="F360" s="380"/>
    </row>
    <row r="361" spans="1:6" s="163" customFormat="1" ht="66">
      <c r="A361" s="160">
        <v>367</v>
      </c>
      <c r="B361" s="157" t="s">
        <v>536</v>
      </c>
      <c r="C361" s="158" t="s">
        <v>535</v>
      </c>
      <c r="D361" s="20" t="s">
        <v>12</v>
      </c>
      <c r="E361" s="161" t="s">
        <v>475</v>
      </c>
      <c r="F361" s="162">
        <v>25000</v>
      </c>
    </row>
    <row r="362" spans="1:6" s="163" customFormat="1" ht="66">
      <c r="A362" s="168">
        <v>368</v>
      </c>
      <c r="B362" s="157" t="s">
        <v>537</v>
      </c>
      <c r="C362" s="158" t="s">
        <v>535</v>
      </c>
      <c r="D362" s="20" t="s">
        <v>12</v>
      </c>
      <c r="E362" s="161" t="s">
        <v>475</v>
      </c>
      <c r="F362" s="162">
        <v>23000</v>
      </c>
    </row>
    <row r="363" spans="1:6" s="163" customFormat="1" ht="16.5">
      <c r="A363" s="391" t="s">
        <v>724</v>
      </c>
      <c r="B363" s="392"/>
      <c r="C363" s="392"/>
      <c r="D363" s="392"/>
      <c r="E363" s="392"/>
      <c r="F363" s="393"/>
    </row>
    <row r="364" spans="1:6" s="163" customFormat="1" ht="49.5">
      <c r="A364" s="55">
        <v>369</v>
      </c>
      <c r="B364" s="165" t="s">
        <v>720</v>
      </c>
      <c r="C364" s="158" t="s">
        <v>723</v>
      </c>
      <c r="D364" s="158" t="s">
        <v>721</v>
      </c>
      <c r="E364" s="164" t="s">
        <v>722</v>
      </c>
      <c r="F364" s="159">
        <v>8000</v>
      </c>
    </row>
    <row r="365" spans="1:6" ht="16.5">
      <c r="A365" s="388" t="s">
        <v>521</v>
      </c>
      <c r="B365" s="389"/>
      <c r="C365" s="389"/>
      <c r="D365" s="389"/>
      <c r="E365" s="389"/>
      <c r="F365" s="390"/>
    </row>
    <row r="366" spans="1:6" ht="49.5">
      <c r="A366" s="55">
        <v>370</v>
      </c>
      <c r="B366" s="56" t="s">
        <v>496</v>
      </c>
      <c r="C366" s="30" t="s">
        <v>473</v>
      </c>
      <c r="D366" s="36" t="s">
        <v>12</v>
      </c>
      <c r="E366" s="37" t="s">
        <v>474</v>
      </c>
      <c r="F366" s="25">
        <v>6700</v>
      </c>
    </row>
    <row r="367" spans="1:6" ht="16.5">
      <c r="A367" s="385" t="s">
        <v>511</v>
      </c>
      <c r="B367" s="386"/>
      <c r="C367" s="386"/>
      <c r="D367" s="386"/>
      <c r="E367" s="386"/>
      <c r="F367" s="387"/>
    </row>
    <row r="368" spans="1:6" ht="66">
      <c r="A368" s="55">
        <v>371</v>
      </c>
      <c r="B368" s="56" t="s">
        <v>512</v>
      </c>
      <c r="C368" s="30" t="s">
        <v>513</v>
      </c>
      <c r="D368" s="36" t="s">
        <v>12</v>
      </c>
      <c r="E368" s="45" t="s">
        <v>262</v>
      </c>
      <c r="F368" s="25">
        <v>47000</v>
      </c>
    </row>
    <row r="369" spans="1:6" ht="16.5">
      <c r="A369" s="394" t="s">
        <v>753</v>
      </c>
      <c r="B369" s="395"/>
      <c r="C369" s="395"/>
      <c r="D369" s="395"/>
      <c r="E369" s="395"/>
      <c r="F369" s="396"/>
    </row>
    <row r="370" spans="1:6" ht="24.75" customHeight="1">
      <c r="A370" s="397">
        <v>372</v>
      </c>
      <c r="B370" s="398" t="s">
        <v>760</v>
      </c>
      <c r="C370" s="324" t="s">
        <v>15</v>
      </c>
      <c r="D370" s="399" t="s">
        <v>12</v>
      </c>
      <c r="E370" s="401" t="s">
        <v>722</v>
      </c>
      <c r="F370" s="403">
        <v>8400</v>
      </c>
    </row>
    <row r="371" spans="1:6" ht="115.5">
      <c r="A371" s="397"/>
      <c r="B371" s="398"/>
      <c r="C371" s="325" t="s">
        <v>759</v>
      </c>
      <c r="D371" s="400"/>
      <c r="E371" s="402"/>
      <c r="F371" s="404"/>
    </row>
    <row r="372" spans="1:6" ht="16.5">
      <c r="A372" s="384" t="s">
        <v>226</v>
      </c>
      <c r="B372" s="384"/>
      <c r="C372" s="384"/>
      <c r="D372" s="384"/>
      <c r="E372" s="384"/>
      <c r="F372" s="384"/>
    </row>
    <row r="373" spans="1:6" ht="33">
      <c r="A373" s="27">
        <v>373</v>
      </c>
      <c r="B373" s="26" t="s">
        <v>227</v>
      </c>
      <c r="C373" s="23" t="s">
        <v>228</v>
      </c>
      <c r="D373" s="27"/>
      <c r="E373" s="29">
        <v>1</v>
      </c>
      <c r="F373" s="21">
        <v>2000</v>
      </c>
    </row>
    <row r="374" spans="1:6" ht="16.5">
      <c r="A374" s="381" t="s">
        <v>229</v>
      </c>
      <c r="B374" s="382"/>
      <c r="C374" s="382"/>
      <c r="D374" s="382"/>
      <c r="E374" s="382"/>
      <c r="F374" s="383"/>
    </row>
    <row r="375" spans="1:6" ht="16.5">
      <c r="A375" s="27">
        <v>374</v>
      </c>
      <c r="B375" s="26" t="s">
        <v>727</v>
      </c>
      <c r="C375" s="23" t="s">
        <v>516</v>
      </c>
      <c r="D375" s="27"/>
      <c r="E375" s="29">
        <v>1</v>
      </c>
      <c r="F375" s="21">
        <v>600</v>
      </c>
    </row>
    <row r="376" spans="1:6" ht="16.5">
      <c r="A376" s="27">
        <v>375</v>
      </c>
      <c r="B376" s="26" t="s">
        <v>231</v>
      </c>
      <c r="C376" s="23" t="s">
        <v>56</v>
      </c>
      <c r="D376" s="27"/>
      <c r="E376" s="29">
        <v>1</v>
      </c>
      <c r="F376" s="21">
        <v>200</v>
      </c>
    </row>
    <row r="377" spans="1:6" ht="15" customHeight="1">
      <c r="A377" s="27">
        <v>376</v>
      </c>
      <c r="B377" s="26" t="s">
        <v>522</v>
      </c>
      <c r="C377" s="23" t="s">
        <v>232</v>
      </c>
      <c r="D377" s="27"/>
      <c r="E377" s="29">
        <v>1</v>
      </c>
      <c r="F377" s="21">
        <v>200</v>
      </c>
    </row>
    <row r="378" spans="1:6" ht="15" customHeight="1">
      <c r="A378" s="27">
        <v>377</v>
      </c>
      <c r="B378" s="26" t="s">
        <v>777</v>
      </c>
      <c r="C378" s="346" t="s">
        <v>765</v>
      </c>
      <c r="D378" s="366"/>
      <c r="E378" s="367">
        <v>1</v>
      </c>
      <c r="F378" s="368">
        <v>700</v>
      </c>
    </row>
    <row r="379" spans="1:6" ht="60" customHeight="1">
      <c r="A379" s="27">
        <v>378</v>
      </c>
      <c r="B379" s="348" t="s">
        <v>764</v>
      </c>
      <c r="C379" s="346" t="s">
        <v>765</v>
      </c>
      <c r="D379" s="347"/>
      <c r="E379" s="349">
        <v>1</v>
      </c>
      <c r="F379" s="350">
        <v>700</v>
      </c>
    </row>
    <row r="380" spans="1:6" ht="15" customHeight="1">
      <c r="A380" s="376" t="s">
        <v>233</v>
      </c>
      <c r="B380" s="377"/>
      <c r="C380" s="377"/>
      <c r="D380" s="377"/>
      <c r="E380" s="377"/>
      <c r="F380" s="378"/>
    </row>
    <row r="381" spans="1:6" ht="52.5" customHeight="1">
      <c r="A381" s="344">
        <v>379</v>
      </c>
      <c r="B381" s="343" t="s">
        <v>234</v>
      </c>
      <c r="C381" s="341"/>
      <c r="D381" s="344"/>
      <c r="E381" s="345">
        <v>1</v>
      </c>
      <c r="F381" s="342">
        <v>300</v>
      </c>
    </row>
    <row r="382" spans="1:6" ht="43.5" customHeight="1">
      <c r="A382" s="375" t="s">
        <v>725</v>
      </c>
      <c r="B382" s="375"/>
      <c r="C382" s="375"/>
      <c r="D382" s="375"/>
      <c r="E382" s="375"/>
      <c r="F382" s="375"/>
    </row>
    <row r="384" spans="1:6" ht="15" customHeight="1">
      <c r="F384" s="10"/>
    </row>
    <row r="386" spans="1:1" ht="48.75" customHeight="1">
      <c r="A386" s="129"/>
    </row>
  </sheetData>
  <mergeCells count="51">
    <mergeCell ref="A4:F4"/>
    <mergeCell ref="A194:F194"/>
    <mergeCell ref="A66:F66"/>
    <mergeCell ref="A72:F72"/>
    <mergeCell ref="A56:F56"/>
    <mergeCell ref="A11:F11"/>
    <mergeCell ref="A7:F7"/>
    <mergeCell ref="A76:F76"/>
    <mergeCell ref="A68:F68"/>
    <mergeCell ref="A1:F1"/>
    <mergeCell ref="F2:F3"/>
    <mergeCell ref="C2:C3"/>
    <mergeCell ref="D2:D3"/>
    <mergeCell ref="E2:E3"/>
    <mergeCell ref="A2:A3"/>
    <mergeCell ref="B2:B3"/>
    <mergeCell ref="A354:F354"/>
    <mergeCell ref="A352:F352"/>
    <mergeCell ref="A313:F313"/>
    <mergeCell ref="A257:F257"/>
    <mergeCell ref="A248:F248"/>
    <mergeCell ref="A255:F255"/>
    <mergeCell ref="A242:F242"/>
    <mergeCell ref="A111:F111"/>
    <mergeCell ref="A234:F234"/>
    <mergeCell ref="A230:F230"/>
    <mergeCell ref="A81:F81"/>
    <mergeCell ref="A191:F191"/>
    <mergeCell ref="A176:F176"/>
    <mergeCell ref="A172:F172"/>
    <mergeCell ref="A165:F165"/>
    <mergeCell ref="A124:F124"/>
    <mergeCell ref="A196:F196"/>
    <mergeCell ref="A213:F213"/>
    <mergeCell ref="A210:F210"/>
    <mergeCell ref="A207:F207"/>
    <mergeCell ref="A198:F198"/>
    <mergeCell ref="A382:F382"/>
    <mergeCell ref="A380:F380"/>
    <mergeCell ref="A360:F360"/>
    <mergeCell ref="A374:F374"/>
    <mergeCell ref="A372:F372"/>
    <mergeCell ref="A367:F367"/>
    <mergeCell ref="A365:F365"/>
    <mergeCell ref="A363:F363"/>
    <mergeCell ref="A369:F369"/>
    <mergeCell ref="A370:A371"/>
    <mergeCell ref="B370:B371"/>
    <mergeCell ref="D370:D371"/>
    <mergeCell ref="E370:E371"/>
    <mergeCell ref="F370:F371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ignoredErrors>
    <ignoredError sqref="E2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view="pageBreakPreview" zoomScaleSheetLayoutView="100" workbookViewId="0">
      <selection sqref="A1:F1"/>
    </sheetView>
  </sheetViews>
  <sheetFormatPr defaultRowHeight="15"/>
  <cols>
    <col min="1" max="1" width="4.42578125" style="3" bestFit="1" customWidth="1"/>
    <col min="2" max="2" width="61.7109375" style="71" customWidth="1"/>
    <col min="3" max="3" width="13.28515625" style="142" customWidth="1"/>
    <col min="4" max="4" width="7.5703125" style="142" customWidth="1"/>
    <col min="5" max="5" width="7.42578125" style="142" customWidth="1"/>
    <col min="6" max="6" width="10.7109375" style="143" customWidth="1"/>
  </cols>
  <sheetData>
    <row r="1" spans="1:6" ht="33" customHeight="1">
      <c r="A1" s="429" t="s">
        <v>538</v>
      </c>
      <c r="B1" s="429"/>
      <c r="C1" s="429"/>
      <c r="D1" s="429"/>
      <c r="E1" s="429"/>
      <c r="F1" s="429"/>
    </row>
    <row r="2" spans="1:6">
      <c r="A2" s="431" t="s">
        <v>0</v>
      </c>
      <c r="B2" s="432" t="s">
        <v>1</v>
      </c>
      <c r="C2" s="434" t="s">
        <v>2</v>
      </c>
      <c r="D2" s="434" t="s">
        <v>3</v>
      </c>
      <c r="E2" s="435" t="s">
        <v>4</v>
      </c>
      <c r="F2" s="412" t="s">
        <v>5</v>
      </c>
    </row>
    <row r="3" spans="1:6">
      <c r="A3" s="431"/>
      <c r="B3" s="433"/>
      <c r="C3" s="434"/>
      <c r="D3" s="434"/>
      <c r="E3" s="435"/>
      <c r="F3" s="413"/>
    </row>
    <row r="4" spans="1:6" ht="16.5">
      <c r="A4" s="57">
        <v>1</v>
      </c>
      <c r="B4" s="147" t="s">
        <v>540</v>
      </c>
      <c r="C4" s="57" t="s">
        <v>15</v>
      </c>
      <c r="D4" s="57" t="s">
        <v>9</v>
      </c>
      <c r="E4" s="57">
        <v>7</v>
      </c>
      <c r="F4" s="58">
        <v>6500</v>
      </c>
    </row>
    <row r="5" spans="1:6" ht="16.5">
      <c r="A5" s="57">
        <v>2</v>
      </c>
      <c r="B5" s="147" t="s">
        <v>541</v>
      </c>
      <c r="C5" s="57" t="s">
        <v>15</v>
      </c>
      <c r="D5" s="57" t="s">
        <v>9</v>
      </c>
      <c r="E5" s="57">
        <v>7</v>
      </c>
      <c r="F5" s="58">
        <v>6500</v>
      </c>
    </row>
    <row r="6" spans="1:6" ht="16.5">
      <c r="A6" s="57">
        <v>3</v>
      </c>
      <c r="B6" s="148" t="s">
        <v>252</v>
      </c>
      <c r="C6" s="57" t="s">
        <v>15</v>
      </c>
      <c r="D6" s="57" t="s">
        <v>9</v>
      </c>
      <c r="E6" s="57">
        <v>7</v>
      </c>
      <c r="F6" s="58">
        <v>6500</v>
      </c>
    </row>
    <row r="7" spans="1:6" ht="16.5">
      <c r="A7" s="57">
        <v>4</v>
      </c>
      <c r="B7" s="148" t="s">
        <v>542</v>
      </c>
      <c r="C7" s="57" t="s">
        <v>15</v>
      </c>
      <c r="D7" s="57" t="s">
        <v>9</v>
      </c>
      <c r="E7" s="57">
        <v>7</v>
      </c>
      <c r="F7" s="58">
        <v>6500</v>
      </c>
    </row>
    <row r="8" spans="1:6" ht="16.5" customHeight="1">
      <c r="A8" s="381" t="s">
        <v>249</v>
      </c>
      <c r="B8" s="382"/>
      <c r="C8" s="382"/>
      <c r="D8" s="382"/>
      <c r="E8" s="382"/>
      <c r="F8" s="383"/>
    </row>
    <row r="9" spans="1:6" ht="16.5">
      <c r="A9" s="57">
        <v>5</v>
      </c>
      <c r="B9" s="149" t="s">
        <v>543</v>
      </c>
      <c r="C9" s="57" t="s">
        <v>15</v>
      </c>
      <c r="D9" s="57" t="s">
        <v>9</v>
      </c>
      <c r="E9" s="60" t="s">
        <v>13</v>
      </c>
      <c r="F9" s="58">
        <v>6740</v>
      </c>
    </row>
    <row r="10" spans="1:6" ht="16.5">
      <c r="A10" s="57">
        <v>6</v>
      </c>
      <c r="B10" s="149" t="s">
        <v>544</v>
      </c>
      <c r="C10" s="57" t="s">
        <v>15</v>
      </c>
      <c r="D10" s="57" t="s">
        <v>9</v>
      </c>
      <c r="E10" s="60" t="s">
        <v>13</v>
      </c>
      <c r="F10" s="58">
        <v>6740</v>
      </c>
    </row>
    <row r="11" spans="1:6" ht="16.5">
      <c r="A11" s="57">
        <v>7</v>
      </c>
      <c r="B11" s="149" t="s">
        <v>545</v>
      </c>
      <c r="C11" s="57" t="s">
        <v>15</v>
      </c>
      <c r="D11" s="57" t="s">
        <v>9</v>
      </c>
      <c r="E11" s="60" t="s">
        <v>13</v>
      </c>
      <c r="F11" s="58">
        <v>6740</v>
      </c>
    </row>
    <row r="12" spans="1:6" ht="16.5">
      <c r="A12" s="57">
        <v>8</v>
      </c>
      <c r="B12" s="149" t="s">
        <v>546</v>
      </c>
      <c r="C12" s="57" t="s">
        <v>15</v>
      </c>
      <c r="D12" s="57" t="s">
        <v>9</v>
      </c>
      <c r="E12" s="60" t="s">
        <v>13</v>
      </c>
      <c r="F12" s="58">
        <v>6740</v>
      </c>
    </row>
    <row r="13" spans="1:6" ht="16.5">
      <c r="A13" s="57">
        <v>9</v>
      </c>
      <c r="B13" s="149" t="s">
        <v>547</v>
      </c>
      <c r="C13" s="57" t="s">
        <v>15</v>
      </c>
      <c r="D13" s="57" t="s">
        <v>9</v>
      </c>
      <c r="E13" s="60" t="s">
        <v>13</v>
      </c>
      <c r="F13" s="58">
        <v>6740</v>
      </c>
    </row>
    <row r="14" spans="1:6" ht="16.5">
      <c r="A14" s="57">
        <v>10</v>
      </c>
      <c r="B14" s="149" t="s">
        <v>548</v>
      </c>
      <c r="C14" s="57" t="s">
        <v>15</v>
      </c>
      <c r="D14" s="57" t="s">
        <v>9</v>
      </c>
      <c r="E14" s="60" t="s">
        <v>13</v>
      </c>
      <c r="F14" s="58">
        <v>6740</v>
      </c>
    </row>
    <row r="15" spans="1:6" ht="16.5">
      <c r="A15" s="57">
        <v>11</v>
      </c>
      <c r="B15" s="149" t="s">
        <v>549</v>
      </c>
      <c r="C15" s="57" t="s">
        <v>15</v>
      </c>
      <c r="D15" s="57" t="s">
        <v>9</v>
      </c>
      <c r="E15" s="60" t="s">
        <v>13</v>
      </c>
      <c r="F15" s="58">
        <v>6740</v>
      </c>
    </row>
    <row r="16" spans="1:6" ht="16.5">
      <c r="A16" s="57">
        <v>12</v>
      </c>
      <c r="B16" s="149" t="s">
        <v>550</v>
      </c>
      <c r="C16" s="57" t="s">
        <v>15</v>
      </c>
      <c r="D16" s="57" t="s">
        <v>9</v>
      </c>
      <c r="E16" s="60" t="s">
        <v>13</v>
      </c>
      <c r="F16" s="58">
        <v>6740</v>
      </c>
    </row>
    <row r="17" spans="1:6" ht="16.5">
      <c r="A17" s="57">
        <v>13</v>
      </c>
      <c r="B17" s="149" t="s">
        <v>551</v>
      </c>
      <c r="C17" s="57" t="s">
        <v>15</v>
      </c>
      <c r="D17" s="57" t="s">
        <v>9</v>
      </c>
      <c r="E17" s="60" t="s">
        <v>13</v>
      </c>
      <c r="F17" s="58">
        <v>6740</v>
      </c>
    </row>
    <row r="18" spans="1:6" ht="16.5">
      <c r="A18" s="57">
        <v>14</v>
      </c>
      <c r="B18" s="149" t="s">
        <v>552</v>
      </c>
      <c r="C18" s="57" t="s">
        <v>15</v>
      </c>
      <c r="D18" s="57" t="s">
        <v>9</v>
      </c>
      <c r="E18" s="60" t="s">
        <v>13</v>
      </c>
      <c r="F18" s="58">
        <v>6740</v>
      </c>
    </row>
    <row r="19" spans="1:6" ht="16.5">
      <c r="A19" s="57">
        <v>15</v>
      </c>
      <c r="B19" s="149" t="s">
        <v>553</v>
      </c>
      <c r="C19" s="57" t="s">
        <v>15</v>
      </c>
      <c r="D19" s="57" t="s">
        <v>9</v>
      </c>
      <c r="E19" s="60" t="s">
        <v>13</v>
      </c>
      <c r="F19" s="58">
        <v>6740</v>
      </c>
    </row>
    <row r="20" spans="1:6" ht="16.5">
      <c r="A20" s="57">
        <v>16</v>
      </c>
      <c r="B20" s="149" t="s">
        <v>554</v>
      </c>
      <c r="C20" s="57" t="s">
        <v>15</v>
      </c>
      <c r="D20" s="57" t="s">
        <v>9</v>
      </c>
      <c r="E20" s="60" t="s">
        <v>13</v>
      </c>
      <c r="F20" s="58">
        <v>6740</v>
      </c>
    </row>
    <row r="21" spans="1:6" ht="16.5">
      <c r="A21" s="57">
        <v>17</v>
      </c>
      <c r="B21" s="149" t="s">
        <v>555</v>
      </c>
      <c r="C21" s="57" t="s">
        <v>15</v>
      </c>
      <c r="D21" s="57" t="s">
        <v>9</v>
      </c>
      <c r="E21" s="60" t="s">
        <v>13</v>
      </c>
      <c r="F21" s="58">
        <v>6740</v>
      </c>
    </row>
    <row r="22" spans="1:6" ht="16.5">
      <c r="A22" s="57">
        <v>18</v>
      </c>
      <c r="B22" s="149" t="s">
        <v>556</v>
      </c>
      <c r="C22" s="57" t="s">
        <v>15</v>
      </c>
      <c r="D22" s="57" t="s">
        <v>9</v>
      </c>
      <c r="E22" s="60" t="s">
        <v>13</v>
      </c>
      <c r="F22" s="58">
        <v>7500</v>
      </c>
    </row>
    <row r="23" spans="1:6" ht="16.5">
      <c r="A23" s="430" t="s">
        <v>515</v>
      </c>
      <c r="B23" s="430"/>
      <c r="C23" s="427"/>
      <c r="D23" s="427"/>
      <c r="E23" s="427"/>
      <c r="F23" s="427"/>
    </row>
    <row r="24" spans="1:6" ht="16.5">
      <c r="A24" s="428" t="s">
        <v>247</v>
      </c>
      <c r="B24" s="428"/>
      <c r="C24" s="61"/>
      <c r="D24" s="61"/>
      <c r="E24" s="61"/>
      <c r="F24" s="62"/>
    </row>
    <row r="25" spans="1:6" ht="16.5">
      <c r="A25" s="63">
        <v>1</v>
      </c>
      <c r="B25" s="18" t="s">
        <v>557</v>
      </c>
      <c r="C25" s="59" t="s">
        <v>15</v>
      </c>
      <c r="D25" s="63" t="s">
        <v>9</v>
      </c>
      <c r="E25" s="64" t="s">
        <v>78</v>
      </c>
      <c r="F25" s="65">
        <v>2200</v>
      </c>
    </row>
    <row r="26" spans="1:6" ht="16.5">
      <c r="A26" s="63">
        <v>2</v>
      </c>
      <c r="B26" s="18" t="s">
        <v>558</v>
      </c>
      <c r="C26" s="59" t="s">
        <v>15</v>
      </c>
      <c r="D26" s="63" t="s">
        <v>9</v>
      </c>
      <c r="E26" s="64" t="s">
        <v>78</v>
      </c>
      <c r="F26" s="65">
        <v>2200</v>
      </c>
    </row>
    <row r="27" spans="1:6" ht="16.5">
      <c r="A27" s="63">
        <v>3</v>
      </c>
      <c r="B27" s="18" t="s">
        <v>559</v>
      </c>
      <c r="C27" s="59" t="s">
        <v>15</v>
      </c>
      <c r="D27" s="63" t="s">
        <v>9</v>
      </c>
      <c r="E27" s="64" t="s">
        <v>78</v>
      </c>
      <c r="F27" s="65">
        <v>2200</v>
      </c>
    </row>
    <row r="28" spans="1:6" ht="16.5">
      <c r="A28" s="63">
        <v>4</v>
      </c>
      <c r="B28" s="18" t="s">
        <v>560</v>
      </c>
      <c r="C28" s="59" t="s">
        <v>15</v>
      </c>
      <c r="D28" s="63" t="s">
        <v>9</v>
      </c>
      <c r="E28" s="64" t="s">
        <v>78</v>
      </c>
      <c r="F28" s="65">
        <v>2200</v>
      </c>
    </row>
    <row r="29" spans="1:6" ht="16.5">
      <c r="A29" s="63">
        <v>5</v>
      </c>
      <c r="B29" s="18" t="s">
        <v>561</v>
      </c>
      <c r="C29" s="59" t="s">
        <v>15</v>
      </c>
      <c r="D29" s="63" t="s">
        <v>9</v>
      </c>
      <c r="E29" s="64" t="s">
        <v>78</v>
      </c>
      <c r="F29" s="65">
        <v>2200</v>
      </c>
    </row>
    <row r="30" spans="1:6" ht="16.5">
      <c r="A30" s="63">
        <v>6</v>
      </c>
      <c r="B30" s="18" t="s">
        <v>562</v>
      </c>
      <c r="C30" s="59" t="s">
        <v>15</v>
      </c>
      <c r="D30" s="63" t="s">
        <v>9</v>
      </c>
      <c r="E30" s="64" t="s">
        <v>78</v>
      </c>
      <c r="F30" s="65">
        <v>2200</v>
      </c>
    </row>
    <row r="31" spans="1:6" ht="16.5">
      <c r="A31" s="63">
        <v>7</v>
      </c>
      <c r="B31" s="18" t="s">
        <v>563</v>
      </c>
      <c r="C31" s="59" t="s">
        <v>15</v>
      </c>
      <c r="D31" s="63" t="s">
        <v>9</v>
      </c>
      <c r="E31" s="64" t="s">
        <v>78</v>
      </c>
      <c r="F31" s="65">
        <v>2200</v>
      </c>
    </row>
    <row r="32" spans="1:6" ht="16.5">
      <c r="A32" s="63">
        <v>8</v>
      </c>
      <c r="B32" s="18" t="s">
        <v>564</v>
      </c>
      <c r="C32" s="59" t="s">
        <v>15</v>
      </c>
      <c r="D32" s="63" t="s">
        <v>9</v>
      </c>
      <c r="E32" s="64" t="s">
        <v>78</v>
      </c>
      <c r="F32" s="65">
        <v>2200</v>
      </c>
    </row>
    <row r="33" spans="1:6" ht="16.5">
      <c r="A33" s="63">
        <v>9</v>
      </c>
      <c r="B33" s="18" t="s">
        <v>565</v>
      </c>
      <c r="C33" s="59" t="s">
        <v>15</v>
      </c>
      <c r="D33" s="63" t="s">
        <v>9</v>
      </c>
      <c r="E33" s="64" t="s">
        <v>78</v>
      </c>
      <c r="F33" s="65">
        <v>2200</v>
      </c>
    </row>
    <row r="34" spans="1:6" ht="16.5">
      <c r="A34" s="63">
        <v>10</v>
      </c>
      <c r="B34" s="18" t="s">
        <v>566</v>
      </c>
      <c r="C34" s="59" t="s">
        <v>15</v>
      </c>
      <c r="D34" s="63" t="s">
        <v>9</v>
      </c>
      <c r="E34" s="64" t="s">
        <v>78</v>
      </c>
      <c r="F34" s="65">
        <v>2200</v>
      </c>
    </row>
    <row r="35" spans="1:6" ht="16.5">
      <c r="A35" s="63">
        <v>11</v>
      </c>
      <c r="B35" s="18" t="s">
        <v>567</v>
      </c>
      <c r="C35" s="59" t="s">
        <v>15</v>
      </c>
      <c r="D35" s="63" t="s">
        <v>9</v>
      </c>
      <c r="E35" s="64" t="s">
        <v>78</v>
      </c>
      <c r="F35" s="65">
        <v>2200</v>
      </c>
    </row>
    <row r="36" spans="1:6" ht="16.5">
      <c r="A36" s="63">
        <v>12</v>
      </c>
      <c r="B36" s="18" t="s">
        <v>568</v>
      </c>
      <c r="C36" s="59" t="s">
        <v>15</v>
      </c>
      <c r="D36" s="63" t="s">
        <v>9</v>
      </c>
      <c r="E36" s="64" t="s">
        <v>78</v>
      </c>
      <c r="F36" s="65">
        <v>2200</v>
      </c>
    </row>
    <row r="37" spans="1:6" ht="16.5">
      <c r="A37" s="63">
        <v>13</v>
      </c>
      <c r="B37" s="18" t="s">
        <v>569</v>
      </c>
      <c r="C37" s="59" t="s">
        <v>15</v>
      </c>
      <c r="D37" s="63" t="s">
        <v>9</v>
      </c>
      <c r="E37" s="64" t="s">
        <v>78</v>
      </c>
      <c r="F37" s="65">
        <v>2200</v>
      </c>
    </row>
    <row r="38" spans="1:6" ht="16.5">
      <c r="A38" s="63">
        <v>14</v>
      </c>
      <c r="B38" s="18" t="s">
        <v>570</v>
      </c>
      <c r="C38" s="59" t="s">
        <v>15</v>
      </c>
      <c r="D38" s="63" t="s">
        <v>9</v>
      </c>
      <c r="E38" s="64" t="s">
        <v>78</v>
      </c>
      <c r="F38" s="65">
        <v>2200</v>
      </c>
    </row>
    <row r="39" spans="1:6" ht="16.5">
      <c r="A39" s="63">
        <v>15</v>
      </c>
      <c r="B39" s="18" t="s">
        <v>571</v>
      </c>
      <c r="C39" s="59" t="s">
        <v>15</v>
      </c>
      <c r="D39" s="63" t="s">
        <v>9</v>
      </c>
      <c r="E39" s="64" t="s">
        <v>78</v>
      </c>
      <c r="F39" s="65">
        <v>2200</v>
      </c>
    </row>
    <row r="40" spans="1:6" ht="16.5">
      <c r="A40" s="63">
        <v>16</v>
      </c>
      <c r="B40" s="18" t="s">
        <v>572</v>
      </c>
      <c r="C40" s="59" t="s">
        <v>15</v>
      </c>
      <c r="D40" s="63" t="s">
        <v>9</v>
      </c>
      <c r="E40" s="64" t="s">
        <v>78</v>
      </c>
      <c r="F40" s="65">
        <v>2200</v>
      </c>
    </row>
    <row r="41" spans="1:6" ht="16.5">
      <c r="A41" s="63">
        <v>17</v>
      </c>
      <c r="B41" s="18" t="s">
        <v>573</v>
      </c>
      <c r="C41" s="59" t="s">
        <v>15</v>
      </c>
      <c r="D41" s="63" t="s">
        <v>9</v>
      </c>
      <c r="E41" s="64" t="s">
        <v>78</v>
      </c>
      <c r="F41" s="65">
        <v>2200</v>
      </c>
    </row>
    <row r="42" spans="1:6" ht="16.5">
      <c r="A42" s="63">
        <v>18</v>
      </c>
      <c r="B42" s="18" t="s">
        <v>574</v>
      </c>
      <c r="C42" s="59" t="s">
        <v>15</v>
      </c>
      <c r="D42" s="63" t="s">
        <v>9</v>
      </c>
      <c r="E42" s="64" t="s">
        <v>78</v>
      </c>
      <c r="F42" s="65">
        <v>2200</v>
      </c>
    </row>
    <row r="43" spans="1:6" ht="16.5">
      <c r="A43" s="63">
        <v>19</v>
      </c>
      <c r="B43" s="18" t="s">
        <v>575</v>
      </c>
      <c r="C43" s="59" t="s">
        <v>15</v>
      </c>
      <c r="D43" s="63" t="s">
        <v>9</v>
      </c>
      <c r="E43" s="64" t="s">
        <v>78</v>
      </c>
      <c r="F43" s="65">
        <v>2200</v>
      </c>
    </row>
    <row r="44" spans="1:6" ht="16.5">
      <c r="A44" s="63">
        <v>20</v>
      </c>
      <c r="B44" s="18" t="s">
        <v>576</v>
      </c>
      <c r="C44" s="59" t="s">
        <v>15</v>
      </c>
      <c r="D44" s="63" t="s">
        <v>9</v>
      </c>
      <c r="E44" s="64" t="s">
        <v>78</v>
      </c>
      <c r="F44" s="65">
        <v>2200</v>
      </c>
    </row>
    <row r="45" spans="1:6" ht="16.5">
      <c r="A45" s="63">
        <v>21</v>
      </c>
      <c r="B45" s="18" t="s">
        <v>577</v>
      </c>
      <c r="C45" s="59" t="s">
        <v>15</v>
      </c>
      <c r="D45" s="63" t="s">
        <v>9</v>
      </c>
      <c r="E45" s="64" t="s">
        <v>78</v>
      </c>
      <c r="F45" s="65">
        <v>2200</v>
      </c>
    </row>
    <row r="46" spans="1:6" ht="16.5">
      <c r="A46" s="63">
        <v>22</v>
      </c>
      <c r="B46" s="18" t="s">
        <v>578</v>
      </c>
      <c r="C46" s="59" t="s">
        <v>15</v>
      </c>
      <c r="D46" s="63" t="s">
        <v>9</v>
      </c>
      <c r="E46" s="64" t="s">
        <v>78</v>
      </c>
      <c r="F46" s="65">
        <v>2200</v>
      </c>
    </row>
    <row r="47" spans="1:6" ht="16.5">
      <c r="A47" s="63">
        <v>23</v>
      </c>
      <c r="B47" s="18" t="s">
        <v>579</v>
      </c>
      <c r="C47" s="59" t="s">
        <v>15</v>
      </c>
      <c r="D47" s="63" t="s">
        <v>9</v>
      </c>
      <c r="E47" s="64" t="s">
        <v>78</v>
      </c>
      <c r="F47" s="65">
        <v>2200</v>
      </c>
    </row>
    <row r="48" spans="1:6" ht="16.5">
      <c r="A48" s="63">
        <v>24</v>
      </c>
      <c r="B48" s="18" t="s">
        <v>580</v>
      </c>
      <c r="C48" s="59" t="s">
        <v>15</v>
      </c>
      <c r="D48" s="63" t="s">
        <v>9</v>
      </c>
      <c r="E48" s="64" t="s">
        <v>78</v>
      </c>
      <c r="F48" s="65">
        <v>2200</v>
      </c>
    </row>
    <row r="49" spans="1:6" ht="16.5">
      <c r="A49" s="63">
        <v>25</v>
      </c>
      <c r="B49" s="18" t="s">
        <v>581</v>
      </c>
      <c r="C49" s="59" t="s">
        <v>15</v>
      </c>
      <c r="D49" s="63" t="s">
        <v>9</v>
      </c>
      <c r="E49" s="64" t="s">
        <v>78</v>
      </c>
      <c r="F49" s="65">
        <v>2200</v>
      </c>
    </row>
    <row r="50" spans="1:6" ht="16.5">
      <c r="A50" s="63">
        <v>26</v>
      </c>
      <c r="B50" s="18" t="s">
        <v>582</v>
      </c>
      <c r="C50" s="59" t="s">
        <v>15</v>
      </c>
      <c r="D50" s="63" t="s">
        <v>9</v>
      </c>
      <c r="E50" s="64" t="s">
        <v>78</v>
      </c>
      <c r="F50" s="65">
        <v>2200</v>
      </c>
    </row>
    <row r="51" spans="1:6" ht="16.5">
      <c r="A51" s="63">
        <v>27</v>
      </c>
      <c r="B51" s="18" t="s">
        <v>583</v>
      </c>
      <c r="C51" s="59" t="s">
        <v>15</v>
      </c>
      <c r="D51" s="63" t="s">
        <v>9</v>
      </c>
      <c r="E51" s="64" t="s">
        <v>78</v>
      </c>
      <c r="F51" s="65">
        <v>2200</v>
      </c>
    </row>
    <row r="52" spans="1:6" ht="16.5">
      <c r="A52" s="63">
        <v>28</v>
      </c>
      <c r="B52" s="18" t="s">
        <v>584</v>
      </c>
      <c r="C52" s="59" t="s">
        <v>15</v>
      </c>
      <c r="D52" s="63" t="s">
        <v>9</v>
      </c>
      <c r="E52" s="64" t="s">
        <v>78</v>
      </c>
      <c r="F52" s="65">
        <v>2200</v>
      </c>
    </row>
    <row r="53" spans="1:6" ht="16.5">
      <c r="A53" s="63">
        <v>29</v>
      </c>
      <c r="B53" s="18" t="s">
        <v>585</v>
      </c>
      <c r="C53" s="59" t="s">
        <v>15</v>
      </c>
      <c r="D53" s="63" t="s">
        <v>9</v>
      </c>
      <c r="E53" s="64" t="s">
        <v>78</v>
      </c>
      <c r="F53" s="65">
        <v>2200</v>
      </c>
    </row>
    <row r="54" spans="1:6" ht="16.5">
      <c r="A54" s="63">
        <v>30</v>
      </c>
      <c r="B54" s="18" t="s">
        <v>586</v>
      </c>
      <c r="C54" s="59" t="s">
        <v>15</v>
      </c>
      <c r="D54" s="63" t="s">
        <v>9</v>
      </c>
      <c r="E54" s="64" t="s">
        <v>78</v>
      </c>
      <c r="F54" s="65">
        <v>2200</v>
      </c>
    </row>
    <row r="55" spans="1:6" ht="16.5">
      <c r="A55" s="63">
        <v>31</v>
      </c>
      <c r="B55" s="18" t="s">
        <v>587</v>
      </c>
      <c r="C55" s="59" t="s">
        <v>15</v>
      </c>
      <c r="D55" s="63" t="s">
        <v>9</v>
      </c>
      <c r="E55" s="64" t="s">
        <v>78</v>
      </c>
      <c r="F55" s="65">
        <v>2200</v>
      </c>
    </row>
    <row r="56" spans="1:6" ht="16.5">
      <c r="A56" s="63">
        <v>32</v>
      </c>
      <c r="B56" s="18" t="s">
        <v>588</v>
      </c>
      <c r="C56" s="59" t="s">
        <v>15</v>
      </c>
      <c r="D56" s="63" t="s">
        <v>9</v>
      </c>
      <c r="E56" s="64" t="s">
        <v>78</v>
      </c>
      <c r="F56" s="65">
        <v>2200</v>
      </c>
    </row>
    <row r="57" spans="1:6" ht="16.5">
      <c r="A57" s="63">
        <v>33</v>
      </c>
      <c r="B57" s="18" t="s">
        <v>589</v>
      </c>
      <c r="C57" s="59" t="s">
        <v>15</v>
      </c>
      <c r="D57" s="63" t="s">
        <v>9</v>
      </c>
      <c r="E57" s="64" t="s">
        <v>78</v>
      </c>
      <c r="F57" s="65">
        <v>2200</v>
      </c>
    </row>
    <row r="58" spans="1:6" ht="16.5">
      <c r="A58" s="63">
        <v>34</v>
      </c>
      <c r="B58" s="18" t="s">
        <v>590</v>
      </c>
      <c r="C58" s="59" t="s">
        <v>15</v>
      </c>
      <c r="D58" s="63" t="s">
        <v>9</v>
      </c>
      <c r="E58" s="64" t="s">
        <v>78</v>
      </c>
      <c r="F58" s="65">
        <v>2200</v>
      </c>
    </row>
    <row r="59" spans="1:6" ht="16.5">
      <c r="A59" s="63">
        <v>35</v>
      </c>
      <c r="B59" s="18" t="s">
        <v>591</v>
      </c>
      <c r="C59" s="59" t="s">
        <v>15</v>
      </c>
      <c r="D59" s="63" t="s">
        <v>9</v>
      </c>
      <c r="E59" s="64" t="s">
        <v>78</v>
      </c>
      <c r="F59" s="65">
        <v>2200</v>
      </c>
    </row>
    <row r="60" spans="1:6" ht="16.5">
      <c r="A60" s="63">
        <v>36</v>
      </c>
      <c r="B60" s="18" t="s">
        <v>592</v>
      </c>
      <c r="C60" s="59" t="s">
        <v>15</v>
      </c>
      <c r="D60" s="63" t="s">
        <v>9</v>
      </c>
      <c r="E60" s="64" t="s">
        <v>78</v>
      </c>
      <c r="F60" s="65">
        <v>2200</v>
      </c>
    </row>
    <row r="61" spans="1:6" ht="16.5">
      <c r="A61" s="63">
        <v>37</v>
      </c>
      <c r="B61" s="18" t="s">
        <v>593</v>
      </c>
      <c r="C61" s="59" t="s">
        <v>15</v>
      </c>
      <c r="D61" s="63" t="s">
        <v>9</v>
      </c>
      <c r="E61" s="64" t="s">
        <v>78</v>
      </c>
      <c r="F61" s="65">
        <v>2200</v>
      </c>
    </row>
    <row r="62" spans="1:6" ht="16.5">
      <c r="A62" s="63">
        <v>38</v>
      </c>
      <c r="B62" s="18" t="s">
        <v>594</v>
      </c>
      <c r="C62" s="59" t="s">
        <v>15</v>
      </c>
      <c r="D62" s="63" t="s">
        <v>9</v>
      </c>
      <c r="E62" s="64" t="s">
        <v>78</v>
      </c>
      <c r="F62" s="65">
        <v>2200</v>
      </c>
    </row>
    <row r="63" spans="1:6" ht="16.5">
      <c r="A63" s="63">
        <v>39</v>
      </c>
      <c r="B63" s="18" t="s">
        <v>595</v>
      </c>
      <c r="C63" s="59" t="s">
        <v>15</v>
      </c>
      <c r="D63" s="63" t="s">
        <v>9</v>
      </c>
      <c r="E63" s="64" t="s">
        <v>78</v>
      </c>
      <c r="F63" s="65">
        <v>2200</v>
      </c>
    </row>
    <row r="64" spans="1:6" ht="16.5">
      <c r="A64" s="63">
        <v>40</v>
      </c>
      <c r="B64" s="18" t="s">
        <v>596</v>
      </c>
      <c r="C64" s="59" t="s">
        <v>15</v>
      </c>
      <c r="D64" s="63" t="s">
        <v>9</v>
      </c>
      <c r="E64" s="64" t="s">
        <v>78</v>
      </c>
      <c r="F64" s="65">
        <v>2200</v>
      </c>
    </row>
    <row r="65" spans="1:6" ht="16.5">
      <c r="A65" s="63">
        <v>41</v>
      </c>
      <c r="B65" s="18" t="s">
        <v>597</v>
      </c>
      <c r="C65" s="59" t="s">
        <v>15</v>
      </c>
      <c r="D65" s="63" t="s">
        <v>9</v>
      </c>
      <c r="E65" s="64" t="s">
        <v>78</v>
      </c>
      <c r="F65" s="65">
        <v>2200</v>
      </c>
    </row>
    <row r="66" spans="1:6" ht="16.5">
      <c r="A66" s="63">
        <v>42</v>
      </c>
      <c r="B66" s="18" t="s">
        <v>598</v>
      </c>
      <c r="C66" s="59" t="s">
        <v>15</v>
      </c>
      <c r="D66" s="63" t="s">
        <v>9</v>
      </c>
      <c r="E66" s="64" t="s">
        <v>78</v>
      </c>
      <c r="F66" s="65">
        <v>2200</v>
      </c>
    </row>
    <row r="67" spans="1:6" ht="16.5">
      <c r="A67" s="63">
        <v>43</v>
      </c>
      <c r="B67" s="18" t="s">
        <v>599</v>
      </c>
      <c r="C67" s="59" t="s">
        <v>15</v>
      </c>
      <c r="D67" s="63" t="s">
        <v>9</v>
      </c>
      <c r="E67" s="64" t="s">
        <v>78</v>
      </c>
      <c r="F67" s="65">
        <v>2200</v>
      </c>
    </row>
    <row r="68" spans="1:6" ht="16.5">
      <c r="A68" s="63">
        <v>44</v>
      </c>
      <c r="B68" s="17" t="s">
        <v>600</v>
      </c>
      <c r="C68" s="59" t="s">
        <v>15</v>
      </c>
      <c r="D68" s="63" t="s">
        <v>9</v>
      </c>
      <c r="E68" s="64" t="s">
        <v>78</v>
      </c>
      <c r="F68" s="65">
        <v>2200</v>
      </c>
    </row>
    <row r="69" spans="1:6" s="7" customFormat="1" ht="16.5">
      <c r="A69" s="63">
        <v>45</v>
      </c>
      <c r="B69" s="18" t="s">
        <v>601</v>
      </c>
      <c r="C69" s="59" t="s">
        <v>15</v>
      </c>
      <c r="D69" s="63" t="s">
        <v>9</v>
      </c>
      <c r="E69" s="64" t="s">
        <v>78</v>
      </c>
      <c r="F69" s="65">
        <v>2200</v>
      </c>
    </row>
    <row r="70" spans="1:6" ht="16.5">
      <c r="A70" s="63">
        <v>46</v>
      </c>
      <c r="B70" s="18" t="s">
        <v>602</v>
      </c>
      <c r="C70" s="59" t="s">
        <v>15</v>
      </c>
      <c r="D70" s="63" t="s">
        <v>9</v>
      </c>
      <c r="E70" s="64" t="s">
        <v>78</v>
      </c>
      <c r="F70" s="65">
        <v>2200</v>
      </c>
    </row>
    <row r="71" spans="1:6" ht="16.5">
      <c r="A71" s="63">
        <v>47</v>
      </c>
      <c r="B71" s="18" t="s">
        <v>603</v>
      </c>
      <c r="C71" s="59" t="s">
        <v>15</v>
      </c>
      <c r="D71" s="63" t="s">
        <v>9</v>
      </c>
      <c r="E71" s="64" t="s">
        <v>78</v>
      </c>
      <c r="F71" s="65">
        <v>2200</v>
      </c>
    </row>
    <row r="72" spans="1:6" ht="16.5">
      <c r="A72" s="63">
        <v>48</v>
      </c>
      <c r="B72" s="18" t="s">
        <v>604</v>
      </c>
      <c r="C72" s="59" t="s">
        <v>15</v>
      </c>
      <c r="D72" s="63" t="s">
        <v>9</v>
      </c>
      <c r="E72" s="64" t="s">
        <v>78</v>
      </c>
      <c r="F72" s="65">
        <v>2200</v>
      </c>
    </row>
    <row r="73" spans="1:6" ht="16.5">
      <c r="A73" s="63">
        <v>49</v>
      </c>
      <c r="B73" s="18" t="s">
        <v>605</v>
      </c>
      <c r="C73" s="59" t="s">
        <v>15</v>
      </c>
      <c r="D73" s="63" t="s">
        <v>9</v>
      </c>
      <c r="E73" s="64" t="s">
        <v>78</v>
      </c>
      <c r="F73" s="65">
        <v>2200</v>
      </c>
    </row>
    <row r="74" spans="1:6" ht="16.5">
      <c r="A74" s="63">
        <v>50</v>
      </c>
      <c r="B74" s="18" t="s">
        <v>606</v>
      </c>
      <c r="C74" s="59" t="s">
        <v>15</v>
      </c>
      <c r="D74" s="63" t="s">
        <v>9</v>
      </c>
      <c r="E74" s="64" t="s">
        <v>78</v>
      </c>
      <c r="F74" s="65">
        <v>2200</v>
      </c>
    </row>
    <row r="75" spans="1:6" ht="16.5">
      <c r="A75" s="63">
        <v>51</v>
      </c>
      <c r="B75" s="18" t="s">
        <v>607</v>
      </c>
      <c r="C75" s="59" t="s">
        <v>15</v>
      </c>
      <c r="D75" s="63" t="s">
        <v>9</v>
      </c>
      <c r="E75" s="64" t="s">
        <v>78</v>
      </c>
      <c r="F75" s="65">
        <v>2200</v>
      </c>
    </row>
    <row r="76" spans="1:6" ht="16.5">
      <c r="A76" s="63">
        <v>52</v>
      </c>
      <c r="B76" s="18" t="s">
        <v>608</v>
      </c>
      <c r="C76" s="59" t="s">
        <v>15</v>
      </c>
      <c r="D76" s="63" t="s">
        <v>9</v>
      </c>
      <c r="E76" s="64" t="s">
        <v>78</v>
      </c>
      <c r="F76" s="65">
        <v>2200</v>
      </c>
    </row>
    <row r="77" spans="1:6" ht="16.5">
      <c r="A77" s="63">
        <v>53</v>
      </c>
      <c r="B77" s="18" t="s">
        <v>609</v>
      </c>
      <c r="C77" s="59" t="s">
        <v>15</v>
      </c>
      <c r="D77" s="63" t="s">
        <v>9</v>
      </c>
      <c r="E77" s="64" t="s">
        <v>78</v>
      </c>
      <c r="F77" s="65">
        <v>2200</v>
      </c>
    </row>
    <row r="78" spans="1:6" ht="16.5">
      <c r="A78" s="63">
        <v>54</v>
      </c>
      <c r="B78" s="18" t="s">
        <v>610</v>
      </c>
      <c r="C78" s="59" t="s">
        <v>15</v>
      </c>
      <c r="D78" s="63" t="s">
        <v>9</v>
      </c>
      <c r="E78" s="64" t="s">
        <v>78</v>
      </c>
      <c r="F78" s="65">
        <v>2200</v>
      </c>
    </row>
    <row r="79" spans="1:6" ht="16.5">
      <c r="A79" s="63">
        <v>55</v>
      </c>
      <c r="B79" s="18" t="s">
        <v>611</v>
      </c>
      <c r="C79" s="59" t="s">
        <v>15</v>
      </c>
      <c r="D79" s="63" t="s">
        <v>9</v>
      </c>
      <c r="E79" s="64" t="s">
        <v>78</v>
      </c>
      <c r="F79" s="65">
        <v>2200</v>
      </c>
    </row>
    <row r="80" spans="1:6" ht="16.5">
      <c r="A80" s="63">
        <v>56</v>
      </c>
      <c r="B80" s="18" t="s">
        <v>612</v>
      </c>
      <c r="C80" s="59" t="s">
        <v>15</v>
      </c>
      <c r="D80" s="63" t="s">
        <v>9</v>
      </c>
      <c r="E80" s="64" t="s">
        <v>78</v>
      </c>
      <c r="F80" s="65">
        <v>2200</v>
      </c>
    </row>
    <row r="81" spans="1:6" ht="16.5">
      <c r="A81" s="63">
        <v>57</v>
      </c>
      <c r="B81" s="18" t="s">
        <v>613</v>
      </c>
      <c r="C81" s="59" t="s">
        <v>15</v>
      </c>
      <c r="D81" s="63" t="s">
        <v>9</v>
      </c>
      <c r="E81" s="64" t="s">
        <v>78</v>
      </c>
      <c r="F81" s="65">
        <v>2200</v>
      </c>
    </row>
    <row r="82" spans="1:6" ht="16.5">
      <c r="A82" s="63">
        <v>58</v>
      </c>
      <c r="B82" s="18" t="s">
        <v>614</v>
      </c>
      <c r="C82" s="59" t="s">
        <v>15</v>
      </c>
      <c r="D82" s="63" t="s">
        <v>9</v>
      </c>
      <c r="E82" s="64" t="s">
        <v>78</v>
      </c>
      <c r="F82" s="65">
        <v>2200</v>
      </c>
    </row>
    <row r="83" spans="1:6" ht="16.5">
      <c r="A83" s="63">
        <v>59</v>
      </c>
      <c r="B83" s="18" t="s">
        <v>615</v>
      </c>
      <c r="C83" s="59" t="s">
        <v>15</v>
      </c>
      <c r="D83" s="63" t="s">
        <v>9</v>
      </c>
      <c r="E83" s="64" t="s">
        <v>78</v>
      </c>
      <c r="F83" s="65">
        <v>2200</v>
      </c>
    </row>
    <row r="84" spans="1:6" ht="16.5">
      <c r="A84" s="63">
        <v>60</v>
      </c>
      <c r="B84" s="18" t="s">
        <v>616</v>
      </c>
      <c r="C84" s="59" t="s">
        <v>15</v>
      </c>
      <c r="D84" s="63" t="s">
        <v>9</v>
      </c>
      <c r="E84" s="64" t="s">
        <v>78</v>
      </c>
      <c r="F84" s="65">
        <v>2200</v>
      </c>
    </row>
    <row r="85" spans="1:6" ht="16.5">
      <c r="A85" s="63">
        <v>61</v>
      </c>
      <c r="B85" s="18" t="s">
        <v>617</v>
      </c>
      <c r="C85" s="59" t="s">
        <v>15</v>
      </c>
      <c r="D85" s="63" t="s">
        <v>9</v>
      </c>
      <c r="E85" s="64" t="s">
        <v>78</v>
      </c>
      <c r="F85" s="65">
        <v>2200</v>
      </c>
    </row>
    <row r="86" spans="1:6" ht="16.5">
      <c r="A86" s="63">
        <v>62</v>
      </c>
      <c r="B86" s="18" t="s">
        <v>618</v>
      </c>
      <c r="C86" s="59" t="s">
        <v>15</v>
      </c>
      <c r="D86" s="63" t="s">
        <v>9</v>
      </c>
      <c r="E86" s="64" t="s">
        <v>78</v>
      </c>
      <c r="F86" s="65">
        <v>2200</v>
      </c>
    </row>
    <row r="87" spans="1:6" ht="16.5">
      <c r="A87" s="63">
        <v>63</v>
      </c>
      <c r="B87" s="18" t="s">
        <v>619</v>
      </c>
      <c r="C87" s="59" t="s">
        <v>15</v>
      </c>
      <c r="D87" s="63" t="s">
        <v>9</v>
      </c>
      <c r="E87" s="64" t="s">
        <v>78</v>
      </c>
      <c r="F87" s="65">
        <v>2200</v>
      </c>
    </row>
    <row r="88" spans="1:6" ht="16.5">
      <c r="A88" s="63">
        <v>64</v>
      </c>
      <c r="B88" s="18" t="s">
        <v>620</v>
      </c>
      <c r="C88" s="59" t="s">
        <v>15</v>
      </c>
      <c r="D88" s="63" t="s">
        <v>9</v>
      </c>
      <c r="E88" s="64" t="s">
        <v>78</v>
      </c>
      <c r="F88" s="65">
        <v>2200</v>
      </c>
    </row>
    <row r="89" spans="1:6" ht="16.5">
      <c r="A89" s="63">
        <v>65</v>
      </c>
      <c r="B89" s="18" t="s">
        <v>621</v>
      </c>
      <c r="C89" s="59" t="s">
        <v>15</v>
      </c>
      <c r="D89" s="63" t="s">
        <v>9</v>
      </c>
      <c r="E89" s="64" t="s">
        <v>78</v>
      </c>
      <c r="F89" s="65">
        <v>2200</v>
      </c>
    </row>
    <row r="90" spans="1:6" ht="16.5">
      <c r="A90" s="63">
        <v>66</v>
      </c>
      <c r="B90" s="18" t="s">
        <v>622</v>
      </c>
      <c r="C90" s="59" t="s">
        <v>15</v>
      </c>
      <c r="D90" s="63" t="s">
        <v>9</v>
      </c>
      <c r="E90" s="64" t="s">
        <v>78</v>
      </c>
      <c r="F90" s="65">
        <v>2200</v>
      </c>
    </row>
    <row r="91" spans="1:6" ht="16.5">
      <c r="A91" s="63">
        <v>67</v>
      </c>
      <c r="B91" s="18" t="s">
        <v>623</v>
      </c>
      <c r="C91" s="59" t="s">
        <v>15</v>
      </c>
      <c r="D91" s="63" t="s">
        <v>9</v>
      </c>
      <c r="E91" s="64" t="s">
        <v>78</v>
      </c>
      <c r="F91" s="65">
        <v>2200</v>
      </c>
    </row>
    <row r="92" spans="1:6" ht="16.5">
      <c r="A92" s="63">
        <v>68</v>
      </c>
      <c r="B92" s="18" t="s">
        <v>624</v>
      </c>
      <c r="C92" s="59" t="s">
        <v>15</v>
      </c>
      <c r="D92" s="63" t="s">
        <v>9</v>
      </c>
      <c r="E92" s="64" t="s">
        <v>78</v>
      </c>
      <c r="F92" s="65">
        <v>2200</v>
      </c>
    </row>
    <row r="93" spans="1:6" ht="16.5" customHeight="1">
      <c r="A93" s="440" t="s">
        <v>246</v>
      </c>
      <c r="B93" s="441"/>
      <c r="C93" s="441"/>
      <c r="D93" s="441"/>
      <c r="E93" s="441"/>
      <c r="F93" s="442"/>
    </row>
    <row r="94" spans="1:6" ht="16.5">
      <c r="A94" s="59">
        <v>69</v>
      </c>
      <c r="B94" s="18" t="s">
        <v>625</v>
      </c>
      <c r="C94" s="59" t="s">
        <v>15</v>
      </c>
      <c r="D94" s="63" t="s">
        <v>9</v>
      </c>
      <c r="E94" s="64" t="s">
        <v>78</v>
      </c>
      <c r="F94" s="65">
        <v>2200</v>
      </c>
    </row>
    <row r="95" spans="1:6" ht="16.5">
      <c r="A95" s="59">
        <v>70</v>
      </c>
      <c r="B95" s="18" t="s">
        <v>626</v>
      </c>
      <c r="C95" s="59" t="s">
        <v>15</v>
      </c>
      <c r="D95" s="63" t="s">
        <v>9</v>
      </c>
      <c r="E95" s="64" t="s">
        <v>78</v>
      </c>
      <c r="F95" s="65">
        <v>2200</v>
      </c>
    </row>
    <row r="96" spans="1:6" ht="16.5">
      <c r="A96" s="59">
        <v>71</v>
      </c>
      <c r="B96" s="18" t="s">
        <v>627</v>
      </c>
      <c r="C96" s="59" t="s">
        <v>15</v>
      </c>
      <c r="D96" s="63" t="s">
        <v>9</v>
      </c>
      <c r="E96" s="64" t="s">
        <v>78</v>
      </c>
      <c r="F96" s="65">
        <v>2200</v>
      </c>
    </row>
    <row r="97" spans="1:6" ht="16.5">
      <c r="A97" s="59">
        <v>72</v>
      </c>
      <c r="B97" s="18" t="s">
        <v>628</v>
      </c>
      <c r="C97" s="59" t="s">
        <v>15</v>
      </c>
      <c r="D97" s="63" t="s">
        <v>9</v>
      </c>
      <c r="E97" s="64" t="s">
        <v>78</v>
      </c>
      <c r="F97" s="65">
        <v>2200</v>
      </c>
    </row>
    <row r="98" spans="1:6" ht="16.5">
      <c r="A98" s="59">
        <v>73</v>
      </c>
      <c r="B98" s="18" t="s">
        <v>629</v>
      </c>
      <c r="C98" s="59" t="s">
        <v>15</v>
      </c>
      <c r="D98" s="63" t="s">
        <v>9</v>
      </c>
      <c r="E98" s="64" t="s">
        <v>78</v>
      </c>
      <c r="F98" s="65">
        <v>2200</v>
      </c>
    </row>
    <row r="99" spans="1:6" ht="16.5">
      <c r="A99" s="70">
        <v>74</v>
      </c>
      <c r="B99" s="18" t="s">
        <v>630</v>
      </c>
      <c r="C99" s="59" t="s">
        <v>15</v>
      </c>
      <c r="D99" s="63" t="s">
        <v>9</v>
      </c>
      <c r="E99" s="64" t="s">
        <v>78</v>
      </c>
      <c r="F99" s="65">
        <v>2200</v>
      </c>
    </row>
    <row r="100" spans="1:6" ht="16.5">
      <c r="A100" s="70">
        <v>75</v>
      </c>
      <c r="B100" s="18" t="s">
        <v>631</v>
      </c>
      <c r="C100" s="59" t="s">
        <v>15</v>
      </c>
      <c r="D100" s="63" t="s">
        <v>9</v>
      </c>
      <c r="E100" s="64" t="s">
        <v>78</v>
      </c>
      <c r="F100" s="65">
        <v>2200</v>
      </c>
    </row>
    <row r="101" spans="1:6" ht="16.5">
      <c r="A101" s="70">
        <v>76</v>
      </c>
      <c r="B101" s="18" t="s">
        <v>632</v>
      </c>
      <c r="C101" s="59" t="s">
        <v>15</v>
      </c>
      <c r="D101" s="63" t="s">
        <v>9</v>
      </c>
      <c r="E101" s="64" t="s">
        <v>78</v>
      </c>
      <c r="F101" s="65">
        <v>2200</v>
      </c>
    </row>
    <row r="102" spans="1:6" ht="16.5" customHeight="1">
      <c r="A102" s="437" t="s">
        <v>245</v>
      </c>
      <c r="B102" s="438"/>
      <c r="C102" s="438"/>
      <c r="D102" s="438"/>
      <c r="E102" s="438"/>
      <c r="F102" s="439"/>
    </row>
    <row r="103" spans="1:6" ht="16.5">
      <c r="A103" s="59">
        <v>77</v>
      </c>
      <c r="B103" s="18" t="s">
        <v>633</v>
      </c>
      <c r="C103" s="59" t="s">
        <v>15</v>
      </c>
      <c r="D103" s="63" t="s">
        <v>9</v>
      </c>
      <c r="E103" s="64" t="s">
        <v>78</v>
      </c>
      <c r="F103" s="65">
        <v>1980</v>
      </c>
    </row>
    <row r="104" spans="1:6" ht="16.5">
      <c r="A104" s="59">
        <v>78</v>
      </c>
      <c r="B104" s="18" t="s">
        <v>634</v>
      </c>
      <c r="C104" s="59" t="s">
        <v>15</v>
      </c>
      <c r="D104" s="63" t="s">
        <v>9</v>
      </c>
      <c r="E104" s="64" t="s">
        <v>78</v>
      </c>
      <c r="F104" s="65">
        <v>1980</v>
      </c>
    </row>
    <row r="105" spans="1:6" ht="16.5">
      <c r="A105" s="59">
        <v>79</v>
      </c>
      <c r="B105" s="18" t="s">
        <v>635</v>
      </c>
      <c r="C105" s="59" t="s">
        <v>15</v>
      </c>
      <c r="D105" s="63" t="s">
        <v>9</v>
      </c>
      <c r="E105" s="64" t="s">
        <v>78</v>
      </c>
      <c r="F105" s="65">
        <v>1980</v>
      </c>
    </row>
    <row r="106" spans="1:6" ht="16.5" customHeight="1">
      <c r="A106" s="437" t="s">
        <v>430</v>
      </c>
      <c r="B106" s="438"/>
      <c r="C106" s="438"/>
      <c r="D106" s="438"/>
      <c r="E106" s="438"/>
      <c r="F106" s="439"/>
    </row>
    <row r="107" spans="1:6" ht="16.5">
      <c r="A107" s="59">
        <v>80</v>
      </c>
      <c r="B107" s="18" t="s">
        <v>636</v>
      </c>
      <c r="C107" s="59" t="s">
        <v>15</v>
      </c>
      <c r="D107" s="63" t="s">
        <v>9</v>
      </c>
      <c r="E107" s="64" t="s">
        <v>78</v>
      </c>
      <c r="F107" s="65">
        <v>1980</v>
      </c>
    </row>
    <row r="108" spans="1:6" ht="16.5">
      <c r="A108" s="59">
        <v>81</v>
      </c>
      <c r="B108" s="18" t="s">
        <v>637</v>
      </c>
      <c r="C108" s="59" t="s">
        <v>15</v>
      </c>
      <c r="D108" s="63" t="s">
        <v>9</v>
      </c>
      <c r="E108" s="64" t="s">
        <v>78</v>
      </c>
      <c r="F108" s="65">
        <v>1980</v>
      </c>
    </row>
    <row r="109" spans="1:6" ht="16.5">
      <c r="A109" s="59">
        <v>82</v>
      </c>
      <c r="B109" s="18" t="s">
        <v>638</v>
      </c>
      <c r="C109" s="59" t="s">
        <v>15</v>
      </c>
      <c r="D109" s="63" t="s">
        <v>9</v>
      </c>
      <c r="E109" s="64" t="s">
        <v>78</v>
      </c>
      <c r="F109" s="65">
        <v>1980</v>
      </c>
    </row>
    <row r="110" spans="1:6" ht="16.5">
      <c r="A110" s="59">
        <v>83</v>
      </c>
      <c r="B110" s="18" t="s">
        <v>639</v>
      </c>
      <c r="C110" s="59" t="s">
        <v>15</v>
      </c>
      <c r="D110" s="63" t="s">
        <v>9</v>
      </c>
      <c r="E110" s="64" t="s">
        <v>78</v>
      </c>
      <c r="F110" s="65">
        <v>1980</v>
      </c>
    </row>
    <row r="111" spans="1:6" ht="16.5">
      <c r="A111" s="59">
        <v>84</v>
      </c>
      <c r="B111" s="18" t="s">
        <v>640</v>
      </c>
      <c r="C111" s="59" t="s">
        <v>15</v>
      </c>
      <c r="D111" s="63" t="s">
        <v>9</v>
      </c>
      <c r="E111" s="64" t="s">
        <v>78</v>
      </c>
      <c r="F111" s="65">
        <v>1980</v>
      </c>
    </row>
    <row r="112" spans="1:6" ht="16.5">
      <c r="A112" s="59">
        <v>85</v>
      </c>
      <c r="B112" s="18" t="s">
        <v>641</v>
      </c>
      <c r="C112" s="59" t="s">
        <v>15</v>
      </c>
      <c r="D112" s="63" t="s">
        <v>9</v>
      </c>
      <c r="E112" s="64" t="s">
        <v>78</v>
      </c>
      <c r="F112" s="65">
        <v>1980</v>
      </c>
    </row>
    <row r="113" spans="1:6" ht="16.5">
      <c r="A113" s="59">
        <v>86</v>
      </c>
      <c r="B113" s="18" t="s">
        <v>642</v>
      </c>
      <c r="C113" s="59" t="s">
        <v>15</v>
      </c>
      <c r="D113" s="63" t="s">
        <v>9</v>
      </c>
      <c r="E113" s="64" t="s">
        <v>78</v>
      </c>
      <c r="F113" s="65">
        <v>1980</v>
      </c>
    </row>
    <row r="114" spans="1:6" ht="16.5" customHeight="1">
      <c r="A114" s="437" t="s">
        <v>244</v>
      </c>
      <c r="B114" s="438"/>
      <c r="C114" s="438"/>
      <c r="D114" s="438"/>
      <c r="E114" s="438"/>
      <c r="F114" s="439"/>
    </row>
    <row r="115" spans="1:6" ht="16.5">
      <c r="A115" s="66">
        <v>87</v>
      </c>
      <c r="B115" s="18" t="s">
        <v>643</v>
      </c>
      <c r="C115" s="59" t="s">
        <v>15</v>
      </c>
      <c r="D115" s="63" t="s">
        <v>9</v>
      </c>
      <c r="E115" s="64" t="s">
        <v>78</v>
      </c>
      <c r="F115" s="65">
        <v>1980</v>
      </c>
    </row>
    <row r="116" spans="1:6" ht="16.5">
      <c r="A116" s="59">
        <v>88</v>
      </c>
      <c r="B116" s="18" t="s">
        <v>644</v>
      </c>
      <c r="C116" s="59" t="s">
        <v>15</v>
      </c>
      <c r="D116" s="63" t="s">
        <v>9</v>
      </c>
      <c r="E116" s="64" t="s">
        <v>78</v>
      </c>
      <c r="F116" s="65">
        <v>1980</v>
      </c>
    </row>
    <row r="117" spans="1:6" ht="16.5">
      <c r="A117" s="59">
        <v>89</v>
      </c>
      <c r="B117" s="18" t="s">
        <v>645</v>
      </c>
      <c r="C117" s="59" t="s">
        <v>15</v>
      </c>
      <c r="D117" s="63" t="s">
        <v>9</v>
      </c>
      <c r="E117" s="64" t="s">
        <v>78</v>
      </c>
      <c r="F117" s="65">
        <v>1980</v>
      </c>
    </row>
    <row r="118" spans="1:6" ht="16.5">
      <c r="A118" s="59">
        <v>90</v>
      </c>
      <c r="B118" s="18" t="s">
        <v>646</v>
      </c>
      <c r="C118" s="59" t="s">
        <v>15</v>
      </c>
      <c r="D118" s="63" t="s">
        <v>9</v>
      </c>
      <c r="E118" s="64" t="s">
        <v>78</v>
      </c>
      <c r="F118" s="65">
        <v>1980</v>
      </c>
    </row>
    <row r="119" spans="1:6" ht="16.5">
      <c r="A119" s="59">
        <v>91</v>
      </c>
      <c r="B119" s="18" t="s">
        <v>647</v>
      </c>
      <c r="C119" s="59" t="s">
        <v>15</v>
      </c>
      <c r="D119" s="63" t="s">
        <v>9</v>
      </c>
      <c r="E119" s="64" t="s">
        <v>78</v>
      </c>
      <c r="F119" s="65">
        <v>1980</v>
      </c>
    </row>
    <row r="120" spans="1:6" ht="16.5">
      <c r="A120" s="59">
        <v>92</v>
      </c>
      <c r="B120" s="18" t="s">
        <v>648</v>
      </c>
      <c r="C120" s="59" t="s">
        <v>15</v>
      </c>
      <c r="D120" s="63" t="s">
        <v>9</v>
      </c>
      <c r="E120" s="64" t="s">
        <v>78</v>
      </c>
      <c r="F120" s="65">
        <v>1980</v>
      </c>
    </row>
    <row r="121" spans="1:6" ht="16.5">
      <c r="A121" s="59">
        <v>93</v>
      </c>
      <c r="B121" s="18" t="s">
        <v>649</v>
      </c>
      <c r="C121" s="59" t="s">
        <v>15</v>
      </c>
      <c r="D121" s="63" t="s">
        <v>9</v>
      </c>
      <c r="E121" s="64" t="s">
        <v>78</v>
      </c>
      <c r="F121" s="65">
        <v>1980</v>
      </c>
    </row>
    <row r="122" spans="1:6" ht="16.5">
      <c r="A122" s="59">
        <v>94</v>
      </c>
      <c r="B122" s="18" t="s">
        <v>650</v>
      </c>
      <c r="C122" s="59" t="s">
        <v>15</v>
      </c>
      <c r="D122" s="63" t="s">
        <v>9</v>
      </c>
      <c r="E122" s="64" t="s">
        <v>78</v>
      </c>
      <c r="F122" s="65">
        <v>1980</v>
      </c>
    </row>
    <row r="123" spans="1:6" ht="16.5">
      <c r="A123" s="59">
        <v>95</v>
      </c>
      <c r="B123" s="18" t="s">
        <v>651</v>
      </c>
      <c r="C123" s="59" t="s">
        <v>15</v>
      </c>
      <c r="D123" s="63" t="s">
        <v>9</v>
      </c>
      <c r="E123" s="64" t="s">
        <v>78</v>
      </c>
      <c r="F123" s="65">
        <v>1980</v>
      </c>
    </row>
    <row r="124" spans="1:6" ht="16.5">
      <c r="A124" s="59">
        <v>96</v>
      </c>
      <c r="B124" s="18" t="s">
        <v>652</v>
      </c>
      <c r="C124" s="59" t="s">
        <v>15</v>
      </c>
      <c r="D124" s="63" t="s">
        <v>9</v>
      </c>
      <c r="E124" s="64" t="s">
        <v>78</v>
      </c>
      <c r="F124" s="65">
        <v>1980</v>
      </c>
    </row>
    <row r="125" spans="1:6" ht="16.5" customHeight="1">
      <c r="A125" s="437" t="s">
        <v>243</v>
      </c>
      <c r="B125" s="438"/>
      <c r="C125" s="438"/>
      <c r="D125" s="438"/>
      <c r="E125" s="438"/>
      <c r="F125" s="439"/>
    </row>
    <row r="126" spans="1:6" ht="16.5">
      <c r="A126" s="59">
        <v>97</v>
      </c>
      <c r="B126" s="18" t="s">
        <v>653</v>
      </c>
      <c r="C126" s="59" t="s">
        <v>15</v>
      </c>
      <c r="D126" s="63" t="s">
        <v>9</v>
      </c>
      <c r="E126" s="64" t="s">
        <v>78</v>
      </c>
      <c r="F126" s="65">
        <v>2200</v>
      </c>
    </row>
    <row r="127" spans="1:6" ht="16.5">
      <c r="A127" s="59">
        <v>98</v>
      </c>
      <c r="B127" s="18" t="s">
        <v>654</v>
      </c>
      <c r="C127" s="59" t="s">
        <v>15</v>
      </c>
      <c r="D127" s="63" t="s">
        <v>9</v>
      </c>
      <c r="E127" s="64" t="s">
        <v>78</v>
      </c>
      <c r="F127" s="65">
        <v>2200</v>
      </c>
    </row>
    <row r="128" spans="1:6" ht="16.5" customHeight="1">
      <c r="A128" s="437" t="s">
        <v>431</v>
      </c>
      <c r="B128" s="438"/>
      <c r="C128" s="438"/>
      <c r="D128" s="438"/>
      <c r="E128" s="438"/>
      <c r="F128" s="439"/>
    </row>
    <row r="129" spans="1:6" ht="16.5">
      <c r="A129" s="59">
        <v>99</v>
      </c>
      <c r="B129" s="18" t="s">
        <v>655</v>
      </c>
      <c r="C129" s="59" t="s">
        <v>15</v>
      </c>
      <c r="D129" s="63" t="s">
        <v>9</v>
      </c>
      <c r="E129" s="64" t="s">
        <v>78</v>
      </c>
      <c r="F129" s="65">
        <v>2200</v>
      </c>
    </row>
    <row r="130" spans="1:6" ht="16.5">
      <c r="A130" s="59">
        <v>100</v>
      </c>
      <c r="B130" s="18" t="s">
        <v>656</v>
      </c>
      <c r="C130" s="59" t="s">
        <v>15</v>
      </c>
      <c r="D130" s="63" t="s">
        <v>9</v>
      </c>
      <c r="E130" s="64" t="s">
        <v>78</v>
      </c>
      <c r="F130" s="65">
        <v>2200</v>
      </c>
    </row>
    <row r="131" spans="1:6" ht="16.5">
      <c r="A131" s="59">
        <v>101</v>
      </c>
      <c r="B131" s="17" t="s">
        <v>657</v>
      </c>
      <c r="C131" s="59" t="s">
        <v>15</v>
      </c>
      <c r="D131" s="63" t="s">
        <v>9</v>
      </c>
      <c r="E131" s="64" t="s">
        <v>78</v>
      </c>
      <c r="F131" s="65">
        <v>2200</v>
      </c>
    </row>
    <row r="132" spans="1:6" ht="16.5">
      <c r="A132" s="59">
        <v>102</v>
      </c>
      <c r="B132" s="18" t="s">
        <v>658</v>
      </c>
      <c r="C132" s="59" t="s">
        <v>15</v>
      </c>
      <c r="D132" s="63" t="s">
        <v>9</v>
      </c>
      <c r="E132" s="64" t="s">
        <v>78</v>
      </c>
      <c r="F132" s="65">
        <v>2200</v>
      </c>
    </row>
    <row r="133" spans="1:6" ht="16.5">
      <c r="A133" s="59">
        <v>103</v>
      </c>
      <c r="B133" s="18" t="s">
        <v>659</v>
      </c>
      <c r="C133" s="59" t="s">
        <v>15</v>
      </c>
      <c r="D133" s="63" t="s">
        <v>9</v>
      </c>
      <c r="E133" s="64" t="s">
        <v>78</v>
      </c>
      <c r="F133" s="65">
        <v>2200</v>
      </c>
    </row>
    <row r="134" spans="1:6" ht="16.5" customHeight="1">
      <c r="A134" s="437" t="s">
        <v>242</v>
      </c>
      <c r="B134" s="438"/>
      <c r="C134" s="438"/>
      <c r="D134" s="438"/>
      <c r="E134" s="438"/>
      <c r="F134" s="439"/>
    </row>
    <row r="135" spans="1:6" ht="16.5">
      <c r="A135" s="3">
        <v>104</v>
      </c>
      <c r="B135" s="18" t="s">
        <v>660</v>
      </c>
      <c r="C135" s="59" t="s">
        <v>15</v>
      </c>
      <c r="D135" s="63" t="s">
        <v>9</v>
      </c>
      <c r="E135" s="64" t="s">
        <v>78</v>
      </c>
      <c r="F135" s="65">
        <v>2200</v>
      </c>
    </row>
    <row r="136" spans="1:6" ht="16.5">
      <c r="A136" s="59">
        <v>105</v>
      </c>
      <c r="B136" s="18" t="s">
        <v>661</v>
      </c>
      <c r="C136" s="59" t="s">
        <v>15</v>
      </c>
      <c r="D136" s="63" t="s">
        <v>9</v>
      </c>
      <c r="E136" s="64" t="s">
        <v>78</v>
      </c>
      <c r="F136" s="65">
        <v>2200</v>
      </c>
    </row>
    <row r="137" spans="1:6" ht="16.5">
      <c r="A137" s="59">
        <v>106</v>
      </c>
      <c r="B137" s="18" t="s">
        <v>662</v>
      </c>
      <c r="C137" s="59" t="s">
        <v>15</v>
      </c>
      <c r="D137" s="63" t="s">
        <v>9</v>
      </c>
      <c r="E137" s="64" t="s">
        <v>78</v>
      </c>
      <c r="F137" s="65">
        <v>2200</v>
      </c>
    </row>
    <row r="138" spans="1:6" ht="16.5">
      <c r="A138" s="59">
        <v>107</v>
      </c>
      <c r="B138" s="18" t="s">
        <v>663</v>
      </c>
      <c r="C138" s="59" t="s">
        <v>15</v>
      </c>
      <c r="D138" s="63" t="s">
        <v>9</v>
      </c>
      <c r="E138" s="64" t="s">
        <v>78</v>
      </c>
      <c r="F138" s="65">
        <v>2200</v>
      </c>
    </row>
    <row r="139" spans="1:6" ht="16.5">
      <c r="A139" s="59">
        <v>108</v>
      </c>
      <c r="B139" s="17" t="s">
        <v>664</v>
      </c>
      <c r="C139" s="59" t="s">
        <v>15</v>
      </c>
      <c r="D139" s="63" t="s">
        <v>9</v>
      </c>
      <c r="E139" s="64" t="s">
        <v>78</v>
      </c>
      <c r="F139" s="65">
        <v>2200</v>
      </c>
    </row>
    <row r="140" spans="1:6" ht="16.5">
      <c r="A140" s="59">
        <v>109</v>
      </c>
      <c r="B140" s="18" t="s">
        <v>665</v>
      </c>
      <c r="C140" s="59" t="s">
        <v>15</v>
      </c>
      <c r="D140" s="63" t="s">
        <v>9</v>
      </c>
      <c r="E140" s="64" t="s">
        <v>78</v>
      </c>
      <c r="F140" s="65">
        <v>2200</v>
      </c>
    </row>
    <row r="141" spans="1:6" ht="16.5" customHeight="1">
      <c r="A141" s="437" t="s">
        <v>241</v>
      </c>
      <c r="B141" s="438"/>
      <c r="C141" s="438"/>
      <c r="D141" s="438"/>
      <c r="E141" s="438"/>
      <c r="F141" s="439"/>
    </row>
    <row r="142" spans="1:6" ht="16.5">
      <c r="A142" s="59">
        <v>110</v>
      </c>
      <c r="B142" s="18" t="s">
        <v>666</v>
      </c>
      <c r="C142" s="59" t="s">
        <v>15</v>
      </c>
      <c r="D142" s="63" t="s">
        <v>9</v>
      </c>
      <c r="E142" s="64" t="s">
        <v>78</v>
      </c>
      <c r="F142" s="65">
        <v>2200</v>
      </c>
    </row>
    <row r="143" spans="1:6" ht="16.5">
      <c r="A143" s="59">
        <v>111</v>
      </c>
      <c r="B143" s="18" t="s">
        <v>667</v>
      </c>
      <c r="C143" s="59" t="s">
        <v>15</v>
      </c>
      <c r="D143" s="63" t="s">
        <v>9</v>
      </c>
      <c r="E143" s="64" t="s">
        <v>78</v>
      </c>
      <c r="F143" s="65">
        <v>2200</v>
      </c>
    </row>
    <row r="144" spans="1:6" ht="16.5" customHeight="1">
      <c r="A144" s="437" t="s">
        <v>240</v>
      </c>
      <c r="B144" s="438"/>
      <c r="C144" s="438"/>
      <c r="D144" s="438"/>
      <c r="E144" s="438"/>
      <c r="F144" s="439"/>
    </row>
    <row r="145" spans="1:6" ht="16.5">
      <c r="A145" s="59">
        <v>112</v>
      </c>
      <c r="B145" s="18" t="s">
        <v>668</v>
      </c>
      <c r="C145" s="59" t="s">
        <v>15</v>
      </c>
      <c r="D145" s="63" t="s">
        <v>9</v>
      </c>
      <c r="E145" s="64" t="s">
        <v>78</v>
      </c>
      <c r="F145" s="65">
        <v>2200</v>
      </c>
    </row>
    <row r="146" spans="1:6" ht="16.5" customHeight="1">
      <c r="A146" s="437" t="s">
        <v>432</v>
      </c>
      <c r="B146" s="438"/>
      <c r="C146" s="438"/>
      <c r="D146" s="438"/>
      <c r="E146" s="438"/>
      <c r="F146" s="439"/>
    </row>
    <row r="147" spans="1:6" ht="16.5">
      <c r="A147" s="59">
        <v>113</v>
      </c>
      <c r="B147" s="18" t="s">
        <v>669</v>
      </c>
      <c r="C147" s="59" t="s">
        <v>15</v>
      </c>
      <c r="D147" s="63" t="s">
        <v>9</v>
      </c>
      <c r="E147" s="64" t="s">
        <v>78</v>
      </c>
      <c r="F147" s="65">
        <v>2200</v>
      </c>
    </row>
    <row r="148" spans="1:6" ht="16.5" customHeight="1">
      <c r="A148" s="437" t="s">
        <v>239</v>
      </c>
      <c r="B148" s="438"/>
      <c r="C148" s="438"/>
      <c r="D148" s="438"/>
      <c r="E148" s="438"/>
      <c r="F148" s="439"/>
    </row>
    <row r="149" spans="1:6" ht="16.5">
      <c r="A149" s="59">
        <v>114</v>
      </c>
      <c r="B149" s="17" t="s">
        <v>670</v>
      </c>
      <c r="C149" s="59" t="s">
        <v>15</v>
      </c>
      <c r="D149" s="63" t="s">
        <v>9</v>
      </c>
      <c r="E149" s="64" t="s">
        <v>78</v>
      </c>
      <c r="F149" s="65">
        <v>2200</v>
      </c>
    </row>
    <row r="150" spans="1:6" ht="16.5">
      <c r="A150" s="59">
        <v>115</v>
      </c>
      <c r="B150" s="17" t="s">
        <v>671</v>
      </c>
      <c r="C150" s="59" t="s">
        <v>15</v>
      </c>
      <c r="D150" s="63" t="s">
        <v>9</v>
      </c>
      <c r="E150" s="64" t="s">
        <v>78</v>
      </c>
      <c r="F150" s="65">
        <v>2200</v>
      </c>
    </row>
    <row r="151" spans="1:6" ht="16.5">
      <c r="A151" s="59">
        <v>116</v>
      </c>
      <c r="B151" s="17" t="s">
        <v>672</v>
      </c>
      <c r="C151" s="59" t="s">
        <v>15</v>
      </c>
      <c r="D151" s="63" t="s">
        <v>9</v>
      </c>
      <c r="E151" s="64" t="s">
        <v>78</v>
      </c>
      <c r="F151" s="65">
        <v>2200</v>
      </c>
    </row>
    <row r="152" spans="1:6" s="7" customFormat="1" ht="16.5" customHeight="1">
      <c r="A152" s="437" t="s">
        <v>238</v>
      </c>
      <c r="B152" s="438"/>
      <c r="C152" s="438"/>
      <c r="D152" s="438"/>
      <c r="E152" s="438"/>
      <c r="F152" s="439"/>
    </row>
    <row r="153" spans="1:6" s="7" customFormat="1" ht="16.5">
      <c r="A153" s="59">
        <v>117</v>
      </c>
      <c r="B153" s="18" t="s">
        <v>673</v>
      </c>
      <c r="C153" s="59" t="s">
        <v>15</v>
      </c>
      <c r="D153" s="63" t="s">
        <v>9</v>
      </c>
      <c r="E153" s="64" t="s">
        <v>78</v>
      </c>
      <c r="F153" s="65">
        <v>2200</v>
      </c>
    </row>
    <row r="154" spans="1:6" ht="16.5" customHeight="1">
      <c r="A154" s="437" t="s">
        <v>237</v>
      </c>
      <c r="B154" s="438"/>
      <c r="C154" s="438"/>
      <c r="D154" s="438"/>
      <c r="E154" s="438"/>
      <c r="F154" s="439"/>
    </row>
    <row r="155" spans="1:6" ht="16.5">
      <c r="A155" s="59">
        <v>118</v>
      </c>
      <c r="B155" s="18" t="s">
        <v>674</v>
      </c>
      <c r="C155" s="59" t="s">
        <v>15</v>
      </c>
      <c r="D155" s="63" t="s">
        <v>9</v>
      </c>
      <c r="E155" s="64" t="s">
        <v>78</v>
      </c>
      <c r="F155" s="65">
        <v>2200</v>
      </c>
    </row>
    <row r="156" spans="1:6" ht="16.5">
      <c r="A156" s="59">
        <v>119</v>
      </c>
      <c r="B156" s="18" t="s">
        <v>675</v>
      </c>
      <c r="C156" s="59" t="s">
        <v>15</v>
      </c>
      <c r="D156" s="63" t="s">
        <v>9</v>
      </c>
      <c r="E156" s="64" t="s">
        <v>78</v>
      </c>
      <c r="F156" s="65">
        <v>2200</v>
      </c>
    </row>
    <row r="157" spans="1:6" ht="16.5">
      <c r="A157" s="59">
        <v>120</v>
      </c>
      <c r="B157" s="18" t="s">
        <v>676</v>
      </c>
      <c r="C157" s="59" t="s">
        <v>15</v>
      </c>
      <c r="D157" s="63" t="s">
        <v>9</v>
      </c>
      <c r="E157" s="64" t="s">
        <v>78</v>
      </c>
      <c r="F157" s="65">
        <v>2200</v>
      </c>
    </row>
    <row r="158" spans="1:6" ht="16.5">
      <c r="A158" s="59">
        <v>121</v>
      </c>
      <c r="B158" s="18" t="s">
        <v>677</v>
      </c>
      <c r="C158" s="59" t="s">
        <v>15</v>
      </c>
      <c r="D158" s="63" t="s">
        <v>9</v>
      </c>
      <c r="E158" s="64" t="s">
        <v>78</v>
      </c>
      <c r="F158" s="65">
        <v>2200</v>
      </c>
    </row>
    <row r="159" spans="1:6" ht="18.75" customHeight="1">
      <c r="A159" s="436" t="s">
        <v>433</v>
      </c>
      <c r="B159" s="436"/>
      <c r="C159" s="427"/>
      <c r="D159" s="427"/>
      <c r="E159" s="427"/>
      <c r="F159" s="427"/>
    </row>
    <row r="160" spans="1:6" ht="16.5" customHeight="1">
      <c r="A160" s="437" t="s">
        <v>434</v>
      </c>
      <c r="B160" s="438"/>
      <c r="C160" s="438"/>
      <c r="D160" s="438"/>
      <c r="E160" s="438"/>
      <c r="F160" s="439"/>
    </row>
    <row r="161" spans="1:6" ht="33">
      <c r="A161" s="59">
        <v>122</v>
      </c>
      <c r="B161" s="15" t="s">
        <v>678</v>
      </c>
      <c r="C161" s="59" t="s">
        <v>15</v>
      </c>
      <c r="D161" s="59" t="s">
        <v>12</v>
      </c>
      <c r="E161" s="64" t="s">
        <v>78</v>
      </c>
      <c r="F161" s="65">
        <v>3680</v>
      </c>
    </row>
    <row r="162" spans="1:6" ht="49.5">
      <c r="A162" s="59">
        <v>123</v>
      </c>
      <c r="B162" s="15" t="s">
        <v>679</v>
      </c>
      <c r="C162" s="59" t="s">
        <v>15</v>
      </c>
      <c r="D162" s="59" t="s">
        <v>12</v>
      </c>
      <c r="E162" s="64" t="s">
        <v>78</v>
      </c>
      <c r="F162" s="65">
        <v>3680</v>
      </c>
    </row>
    <row r="163" spans="1:6" ht="33">
      <c r="A163" s="59">
        <v>124</v>
      </c>
      <c r="B163" s="18" t="s">
        <v>680</v>
      </c>
      <c r="C163" s="59" t="s">
        <v>15</v>
      </c>
      <c r="D163" s="59" t="s">
        <v>12</v>
      </c>
      <c r="E163" s="64" t="s">
        <v>78</v>
      </c>
      <c r="F163" s="65">
        <v>3680</v>
      </c>
    </row>
    <row r="164" spans="1:6" ht="33">
      <c r="A164" s="59">
        <v>125</v>
      </c>
      <c r="B164" s="15" t="s">
        <v>681</v>
      </c>
      <c r="C164" s="59" t="s">
        <v>15</v>
      </c>
      <c r="D164" s="59" t="s">
        <v>12</v>
      </c>
      <c r="E164" s="64" t="s">
        <v>78</v>
      </c>
      <c r="F164" s="65">
        <v>3680</v>
      </c>
    </row>
    <row r="165" spans="1:6" ht="19.5" customHeight="1">
      <c r="A165" s="443" t="s">
        <v>435</v>
      </c>
      <c r="B165" s="444"/>
      <c r="C165" s="444"/>
      <c r="D165" s="444"/>
      <c r="E165" s="444"/>
      <c r="F165" s="445"/>
    </row>
    <row r="166" spans="1:6" ht="49.5">
      <c r="A166" s="67">
        <v>126</v>
      </c>
      <c r="B166" s="18" t="s">
        <v>682</v>
      </c>
      <c r="C166" s="59" t="s">
        <v>15</v>
      </c>
      <c r="D166" s="59" t="s">
        <v>12</v>
      </c>
      <c r="E166" s="64" t="s">
        <v>78</v>
      </c>
      <c r="F166" s="65">
        <v>3680</v>
      </c>
    </row>
    <row r="167" spans="1:6" ht="49.5">
      <c r="A167" s="59">
        <v>127</v>
      </c>
      <c r="B167" s="150" t="s">
        <v>683</v>
      </c>
      <c r="C167" s="59" t="s">
        <v>15</v>
      </c>
      <c r="D167" s="59" t="s">
        <v>12</v>
      </c>
      <c r="E167" s="64" t="s">
        <v>78</v>
      </c>
      <c r="F167" s="65">
        <v>3680</v>
      </c>
    </row>
    <row r="168" spans="1:6" ht="49.5">
      <c r="A168" s="59">
        <v>128</v>
      </c>
      <c r="B168" s="150" t="s">
        <v>684</v>
      </c>
      <c r="C168" s="59" t="s">
        <v>15</v>
      </c>
      <c r="D168" s="59" t="s">
        <v>12</v>
      </c>
      <c r="E168" s="64" t="s">
        <v>78</v>
      </c>
      <c r="F168" s="65">
        <v>3680</v>
      </c>
    </row>
    <row r="169" spans="1:6" ht="16.5" customHeight="1">
      <c r="A169" s="443" t="s">
        <v>436</v>
      </c>
      <c r="B169" s="444"/>
      <c r="C169" s="444"/>
      <c r="D169" s="444"/>
      <c r="E169" s="444"/>
      <c r="F169" s="445"/>
    </row>
    <row r="170" spans="1:6" ht="33">
      <c r="A170" s="59">
        <v>129</v>
      </c>
      <c r="B170" s="18" t="s">
        <v>685</v>
      </c>
      <c r="C170" s="59" t="s">
        <v>15</v>
      </c>
      <c r="D170" s="59" t="s">
        <v>12</v>
      </c>
      <c r="E170" s="64" t="s">
        <v>78</v>
      </c>
      <c r="F170" s="65">
        <v>3300</v>
      </c>
    </row>
    <row r="171" spans="1:6" ht="33">
      <c r="A171" s="59">
        <v>130</v>
      </c>
      <c r="B171" s="150" t="s">
        <v>686</v>
      </c>
      <c r="C171" s="59" t="s">
        <v>15</v>
      </c>
      <c r="D171" s="59" t="s">
        <v>12</v>
      </c>
      <c r="E171" s="64" t="s">
        <v>78</v>
      </c>
      <c r="F171" s="65">
        <v>3300</v>
      </c>
    </row>
    <row r="172" spans="1:6" ht="49.5">
      <c r="A172" s="59">
        <v>131</v>
      </c>
      <c r="B172" s="150" t="s">
        <v>687</v>
      </c>
      <c r="C172" s="59" t="s">
        <v>15</v>
      </c>
      <c r="D172" s="59" t="s">
        <v>12</v>
      </c>
      <c r="E172" s="64" t="s">
        <v>78</v>
      </c>
      <c r="F172" s="65">
        <v>3300</v>
      </c>
    </row>
    <row r="173" spans="1:6" ht="49.5">
      <c r="A173" s="59">
        <v>132</v>
      </c>
      <c r="B173" s="16" t="s">
        <v>688</v>
      </c>
      <c r="C173" s="59" t="s">
        <v>15</v>
      </c>
      <c r="D173" s="59" t="s">
        <v>12</v>
      </c>
      <c r="E173" s="64" t="s">
        <v>78</v>
      </c>
      <c r="F173" s="65">
        <v>3300</v>
      </c>
    </row>
    <row r="174" spans="1:6" ht="49.5">
      <c r="A174" s="59">
        <v>133</v>
      </c>
      <c r="B174" s="16" t="s">
        <v>689</v>
      </c>
      <c r="C174" s="59" t="s">
        <v>15</v>
      </c>
      <c r="D174" s="59" t="s">
        <v>12</v>
      </c>
      <c r="E174" s="64" t="s">
        <v>78</v>
      </c>
      <c r="F174" s="65">
        <v>3300</v>
      </c>
    </row>
    <row r="175" spans="1:6" ht="49.5">
      <c r="A175" s="59">
        <v>134</v>
      </c>
      <c r="B175" s="16" t="s">
        <v>690</v>
      </c>
      <c r="C175" s="59" t="s">
        <v>15</v>
      </c>
      <c r="D175" s="59" t="s">
        <v>12</v>
      </c>
      <c r="E175" s="64" t="s">
        <v>78</v>
      </c>
      <c r="F175" s="65">
        <v>3300</v>
      </c>
    </row>
    <row r="176" spans="1:6" ht="49.5">
      <c r="A176" s="59">
        <v>135</v>
      </c>
      <c r="B176" s="150" t="s">
        <v>691</v>
      </c>
      <c r="C176" s="59" t="s">
        <v>15</v>
      </c>
      <c r="D176" s="59" t="s">
        <v>12</v>
      </c>
      <c r="E176" s="64" t="s">
        <v>78</v>
      </c>
      <c r="F176" s="65">
        <v>3300</v>
      </c>
    </row>
    <row r="177" spans="1:6" ht="33">
      <c r="A177" s="59">
        <v>136</v>
      </c>
      <c r="B177" s="18" t="s">
        <v>692</v>
      </c>
      <c r="C177" s="59" t="s">
        <v>15</v>
      </c>
      <c r="D177" s="59" t="s">
        <v>12</v>
      </c>
      <c r="E177" s="64" t="s">
        <v>78</v>
      </c>
      <c r="F177" s="65">
        <v>3300</v>
      </c>
    </row>
    <row r="178" spans="1:6" ht="16.5" customHeight="1">
      <c r="A178" s="440" t="s">
        <v>248</v>
      </c>
      <c r="B178" s="441"/>
      <c r="C178" s="441"/>
      <c r="D178" s="441"/>
      <c r="E178" s="441"/>
      <c r="F178" s="442"/>
    </row>
    <row r="179" spans="1:6" ht="33">
      <c r="A179" s="59">
        <v>137</v>
      </c>
      <c r="B179" s="15" t="s">
        <v>693</v>
      </c>
      <c r="C179" s="59" t="s">
        <v>15</v>
      </c>
      <c r="D179" s="59" t="s">
        <v>12</v>
      </c>
      <c r="E179" s="64" t="s">
        <v>78</v>
      </c>
      <c r="F179" s="65">
        <v>3680</v>
      </c>
    </row>
    <row r="180" spans="1:6" ht="33">
      <c r="A180" s="68">
        <v>138</v>
      </c>
      <c r="B180" s="15" t="s">
        <v>694</v>
      </c>
      <c r="C180" s="59" t="s">
        <v>15</v>
      </c>
      <c r="D180" s="59" t="s">
        <v>12</v>
      </c>
      <c r="E180" s="64" t="s">
        <v>78</v>
      </c>
      <c r="F180" s="65">
        <v>3680</v>
      </c>
    </row>
    <row r="181" spans="1:6" ht="33">
      <c r="A181" s="68">
        <v>139</v>
      </c>
      <c r="B181" s="15" t="s">
        <v>695</v>
      </c>
      <c r="C181" s="59" t="s">
        <v>15</v>
      </c>
      <c r="D181" s="59" t="s">
        <v>12</v>
      </c>
      <c r="E181" s="64" t="s">
        <v>78</v>
      </c>
      <c r="F181" s="65">
        <v>3680</v>
      </c>
    </row>
    <row r="182" spans="1:6" ht="33">
      <c r="A182" s="59">
        <v>140</v>
      </c>
      <c r="B182" s="15" t="s">
        <v>696</v>
      </c>
      <c r="C182" s="59" t="s">
        <v>15</v>
      </c>
      <c r="D182" s="59" t="s">
        <v>12</v>
      </c>
      <c r="E182" s="64" t="s">
        <v>78</v>
      </c>
      <c r="F182" s="65">
        <v>3680</v>
      </c>
    </row>
    <row r="183" spans="1:6" ht="33">
      <c r="A183" s="68">
        <v>141</v>
      </c>
      <c r="B183" s="15" t="s">
        <v>697</v>
      </c>
      <c r="C183" s="59" t="s">
        <v>15</v>
      </c>
      <c r="D183" s="59" t="s">
        <v>12</v>
      </c>
      <c r="E183" s="64" t="s">
        <v>78</v>
      </c>
      <c r="F183" s="65">
        <v>3680</v>
      </c>
    </row>
    <row r="184" spans="1:6" ht="33">
      <c r="A184" s="59">
        <v>142</v>
      </c>
      <c r="B184" s="150" t="s">
        <v>698</v>
      </c>
      <c r="C184" s="59" t="s">
        <v>15</v>
      </c>
      <c r="D184" s="59" t="s">
        <v>12</v>
      </c>
      <c r="E184" s="64" t="s">
        <v>78</v>
      </c>
      <c r="F184" s="65">
        <v>3680</v>
      </c>
    </row>
    <row r="185" spans="1:6" ht="33">
      <c r="A185" s="68">
        <v>143</v>
      </c>
      <c r="B185" s="18" t="s">
        <v>699</v>
      </c>
      <c r="C185" s="59" t="s">
        <v>15</v>
      </c>
      <c r="D185" s="59" t="s">
        <v>12</v>
      </c>
      <c r="E185" s="64" t="s">
        <v>78</v>
      </c>
      <c r="F185" s="65">
        <v>3680</v>
      </c>
    </row>
    <row r="186" spans="1:6" ht="33">
      <c r="A186" s="68">
        <v>144</v>
      </c>
      <c r="B186" s="150" t="s">
        <v>700</v>
      </c>
      <c r="C186" s="59" t="s">
        <v>15</v>
      </c>
      <c r="D186" s="59" t="s">
        <v>12</v>
      </c>
      <c r="E186" s="64" t="s">
        <v>78</v>
      </c>
      <c r="F186" s="65">
        <v>3680</v>
      </c>
    </row>
    <row r="187" spans="1:6" ht="33">
      <c r="A187" s="59">
        <v>145</v>
      </c>
      <c r="B187" s="150" t="s">
        <v>701</v>
      </c>
      <c r="C187" s="59" t="s">
        <v>15</v>
      </c>
      <c r="D187" s="59" t="s">
        <v>12</v>
      </c>
      <c r="E187" s="64" t="s">
        <v>78</v>
      </c>
      <c r="F187" s="65">
        <v>3680</v>
      </c>
    </row>
    <row r="188" spans="1:6" ht="33">
      <c r="A188" s="68">
        <v>146</v>
      </c>
      <c r="B188" s="16" t="s">
        <v>702</v>
      </c>
      <c r="C188" s="59" t="s">
        <v>15</v>
      </c>
      <c r="D188" s="59" t="s">
        <v>12</v>
      </c>
      <c r="E188" s="64" t="s">
        <v>78</v>
      </c>
      <c r="F188" s="65">
        <v>3680</v>
      </c>
    </row>
    <row r="189" spans="1:6" ht="33">
      <c r="A189" s="68">
        <v>147</v>
      </c>
      <c r="B189" s="150" t="s">
        <v>703</v>
      </c>
      <c r="C189" s="59" t="s">
        <v>15</v>
      </c>
      <c r="D189" s="59" t="s">
        <v>12</v>
      </c>
      <c r="E189" s="64" t="s">
        <v>78</v>
      </c>
      <c r="F189" s="65">
        <v>3680</v>
      </c>
    </row>
    <row r="190" spans="1:6" ht="33">
      <c r="A190" s="59">
        <v>148</v>
      </c>
      <c r="B190" s="150" t="s">
        <v>704</v>
      </c>
      <c r="C190" s="59" t="s">
        <v>15</v>
      </c>
      <c r="D190" s="59" t="s">
        <v>12</v>
      </c>
      <c r="E190" s="64" t="s">
        <v>78</v>
      </c>
      <c r="F190" s="65">
        <v>3680</v>
      </c>
    </row>
    <row r="191" spans="1:6" ht="33">
      <c r="A191" s="68">
        <v>149</v>
      </c>
      <c r="B191" s="150" t="s">
        <v>705</v>
      </c>
      <c r="C191" s="59" t="s">
        <v>15</v>
      </c>
      <c r="D191" s="59" t="s">
        <v>12</v>
      </c>
      <c r="E191" s="64" t="s">
        <v>78</v>
      </c>
      <c r="F191" s="65">
        <v>3680</v>
      </c>
    </row>
    <row r="192" spans="1:6" ht="33">
      <c r="A192" s="59">
        <v>150</v>
      </c>
      <c r="B192" s="16" t="s">
        <v>706</v>
      </c>
      <c r="C192" s="59" t="s">
        <v>15</v>
      </c>
      <c r="D192" s="59" t="s">
        <v>12</v>
      </c>
      <c r="E192" s="64" t="s">
        <v>78</v>
      </c>
      <c r="F192" s="65">
        <v>3680</v>
      </c>
    </row>
    <row r="193" spans="1:6" ht="33">
      <c r="A193" s="68">
        <v>151</v>
      </c>
      <c r="B193" s="150" t="s">
        <v>707</v>
      </c>
      <c r="C193" s="59" t="s">
        <v>15</v>
      </c>
      <c r="D193" s="59" t="s">
        <v>12</v>
      </c>
      <c r="E193" s="64" t="s">
        <v>78</v>
      </c>
      <c r="F193" s="65">
        <v>3680</v>
      </c>
    </row>
    <row r="194" spans="1:6" ht="16.5" customHeight="1">
      <c r="A194" s="446" t="s">
        <v>383</v>
      </c>
      <c r="B194" s="447"/>
      <c r="C194" s="447"/>
      <c r="D194" s="447"/>
      <c r="E194" s="447"/>
      <c r="F194" s="448"/>
    </row>
    <row r="195" spans="1:6" ht="49.5">
      <c r="A195" s="59">
        <v>152</v>
      </c>
      <c r="B195" s="18" t="s">
        <v>709</v>
      </c>
      <c r="C195" s="59" t="s">
        <v>15</v>
      </c>
      <c r="D195" s="59" t="s">
        <v>9</v>
      </c>
      <c r="E195" s="59">
        <v>7</v>
      </c>
      <c r="F195" s="69">
        <v>18000</v>
      </c>
    </row>
    <row r="196" spans="1:6" ht="66">
      <c r="A196" s="59">
        <v>153</v>
      </c>
      <c r="B196" s="18" t="s">
        <v>710</v>
      </c>
      <c r="C196" s="59" t="s">
        <v>15</v>
      </c>
      <c r="D196" s="59" t="s">
        <v>9</v>
      </c>
      <c r="E196" s="59">
        <v>7</v>
      </c>
      <c r="F196" s="69">
        <v>18000</v>
      </c>
    </row>
    <row r="197" spans="1:6" ht="66">
      <c r="A197" s="59">
        <v>154</v>
      </c>
      <c r="B197" s="18" t="s">
        <v>711</v>
      </c>
      <c r="C197" s="59" t="s">
        <v>15</v>
      </c>
      <c r="D197" s="59" t="s">
        <v>9</v>
      </c>
      <c r="E197" s="59">
        <v>7</v>
      </c>
      <c r="F197" s="69">
        <v>18000</v>
      </c>
    </row>
    <row r="198" spans="1:6" ht="49.5">
      <c r="A198" s="19">
        <v>155</v>
      </c>
      <c r="B198" s="151" t="s">
        <v>708</v>
      </c>
      <c r="C198" s="19" t="s">
        <v>15</v>
      </c>
      <c r="D198" s="14" t="s">
        <v>9</v>
      </c>
      <c r="E198" s="127">
        <v>7</v>
      </c>
      <c r="F198" s="152">
        <v>24000</v>
      </c>
    </row>
    <row r="199" spans="1:6" ht="41.25" customHeight="1">
      <c r="A199" s="426" t="s">
        <v>438</v>
      </c>
      <c r="B199" s="426"/>
      <c r="C199" s="427"/>
      <c r="D199" s="427"/>
      <c r="E199" s="427"/>
      <c r="F199" s="427"/>
    </row>
    <row r="200" spans="1:6" ht="16.5">
      <c r="A200" s="326">
        <v>156</v>
      </c>
      <c r="B200" s="334" t="s">
        <v>762</v>
      </c>
      <c r="C200" s="335" t="s">
        <v>15</v>
      </c>
      <c r="D200" s="322" t="s">
        <v>9</v>
      </c>
      <c r="E200" s="336" t="s">
        <v>262</v>
      </c>
      <c r="F200" s="337">
        <v>127000</v>
      </c>
    </row>
  </sheetData>
  <mergeCells count="30">
    <mergeCell ref="A165:F165"/>
    <mergeCell ref="A169:F169"/>
    <mergeCell ref="A178:F178"/>
    <mergeCell ref="A194:F194"/>
    <mergeCell ref="A134:F134"/>
    <mergeCell ref="A141:F141"/>
    <mergeCell ref="A144:F144"/>
    <mergeCell ref="A146:F146"/>
    <mergeCell ref="A160:F160"/>
    <mergeCell ref="A102:F102"/>
    <mergeCell ref="A106:F106"/>
    <mergeCell ref="A114:F114"/>
    <mergeCell ref="A125:F125"/>
    <mergeCell ref="A128:F128"/>
    <mergeCell ref="A199:F199"/>
    <mergeCell ref="A24:B24"/>
    <mergeCell ref="A1:F1"/>
    <mergeCell ref="A23:F23"/>
    <mergeCell ref="A2:A3"/>
    <mergeCell ref="B2:B3"/>
    <mergeCell ref="C2:C3"/>
    <mergeCell ref="D2:D3"/>
    <mergeCell ref="E2:E3"/>
    <mergeCell ref="F2:F3"/>
    <mergeCell ref="A8:F8"/>
    <mergeCell ref="A159:F159"/>
    <mergeCell ref="A148:F148"/>
    <mergeCell ref="A152:F152"/>
    <mergeCell ref="A154:F154"/>
    <mergeCell ref="A93:F93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1"/>
  <sheetViews>
    <sheetView view="pageBreakPreview" zoomScale="90" zoomScaleNormal="90" zoomScaleSheetLayoutView="90" workbookViewId="0">
      <selection sqref="A1:G1"/>
    </sheetView>
  </sheetViews>
  <sheetFormatPr defaultRowHeight="15"/>
  <cols>
    <col min="1" max="1" width="5.85546875" style="11" customWidth="1"/>
    <col min="2" max="2" width="51.85546875" style="12" customWidth="1"/>
    <col min="3" max="3" width="11.42578125" style="11" customWidth="1"/>
    <col min="4" max="5" width="9.140625" style="11"/>
    <col min="6" max="6" width="12.5703125" style="13" customWidth="1"/>
    <col min="7" max="7" width="18" style="187" customWidth="1"/>
    <col min="8" max="16384" width="9.140625" style="4"/>
  </cols>
  <sheetData>
    <row r="1" spans="1:7" ht="28.5" customHeight="1">
      <c r="A1" s="461" t="s">
        <v>347</v>
      </c>
      <c r="B1" s="461"/>
      <c r="C1" s="461"/>
      <c r="D1" s="461"/>
      <c r="E1" s="461"/>
      <c r="F1" s="461"/>
      <c r="G1" s="461"/>
    </row>
    <row r="2" spans="1:7" ht="27.75" customHeight="1">
      <c r="A2" s="462" t="s">
        <v>741</v>
      </c>
      <c r="B2" s="462"/>
      <c r="C2" s="462"/>
      <c r="D2" s="462"/>
      <c r="E2" s="462"/>
      <c r="F2" s="462"/>
      <c r="G2" s="462"/>
    </row>
    <row r="3" spans="1:7" ht="15" customHeight="1">
      <c r="A3" s="463" t="s">
        <v>0</v>
      </c>
      <c r="B3" s="463" t="s">
        <v>1</v>
      </c>
      <c r="C3" s="464" t="s">
        <v>2</v>
      </c>
      <c r="D3" s="464" t="s">
        <v>3</v>
      </c>
      <c r="E3" s="463" t="s">
        <v>4</v>
      </c>
      <c r="F3" s="466" t="s">
        <v>732</v>
      </c>
      <c r="G3" s="468" t="s">
        <v>320</v>
      </c>
    </row>
    <row r="4" spans="1:7" ht="31.5" customHeight="1">
      <c r="A4" s="463"/>
      <c r="B4" s="463"/>
      <c r="C4" s="465"/>
      <c r="D4" s="465"/>
      <c r="E4" s="463"/>
      <c r="F4" s="467"/>
      <c r="G4" s="469"/>
    </row>
    <row r="5" spans="1:7" ht="16.5">
      <c r="A5" s="289">
        <v>1</v>
      </c>
      <c r="B5" s="290" t="s">
        <v>41</v>
      </c>
      <c r="C5" s="291" t="s">
        <v>15</v>
      </c>
      <c r="D5" s="291" t="s">
        <v>9</v>
      </c>
      <c r="E5" s="291">
        <v>2</v>
      </c>
      <c r="F5" s="292">
        <f>[1]Сравнение!$G$36</f>
        <v>900</v>
      </c>
      <c r="G5" s="293">
        <f>F5*0.9+10</f>
        <v>820</v>
      </c>
    </row>
    <row r="6" spans="1:7" ht="16.5">
      <c r="A6" s="289">
        <v>2</v>
      </c>
      <c r="B6" s="290" t="s">
        <v>42</v>
      </c>
      <c r="C6" s="291" t="s">
        <v>15</v>
      </c>
      <c r="D6" s="291" t="s">
        <v>9</v>
      </c>
      <c r="E6" s="291">
        <v>2</v>
      </c>
      <c r="F6" s="292">
        <f>[1]Сравнение!$G$37</f>
        <v>900</v>
      </c>
      <c r="G6" s="293">
        <f>F6*0.9+10</f>
        <v>820</v>
      </c>
    </row>
    <row r="7" spans="1:7" ht="16.5">
      <c r="A7" s="289">
        <v>3</v>
      </c>
      <c r="B7" s="290" t="s">
        <v>43</v>
      </c>
      <c r="C7" s="291" t="s">
        <v>15</v>
      </c>
      <c r="D7" s="291" t="s">
        <v>9</v>
      </c>
      <c r="E7" s="291">
        <v>2</v>
      </c>
      <c r="F7" s="292">
        <f>[1]Сравнение!$G$38</f>
        <v>900</v>
      </c>
      <c r="G7" s="293">
        <f>F7*0.9+10</f>
        <v>820</v>
      </c>
    </row>
    <row r="8" spans="1:7" ht="16.5">
      <c r="A8" s="289">
        <v>4</v>
      </c>
      <c r="B8" s="290" t="s">
        <v>733</v>
      </c>
      <c r="C8" s="291" t="s">
        <v>15</v>
      </c>
      <c r="D8" s="291" t="s">
        <v>9</v>
      </c>
      <c r="E8" s="291">
        <v>2</v>
      </c>
      <c r="F8" s="292">
        <v>1700</v>
      </c>
      <c r="G8" s="293">
        <v>1500</v>
      </c>
    </row>
    <row r="9" spans="1:7" ht="16.5">
      <c r="A9" s="289">
        <v>5</v>
      </c>
      <c r="B9" s="290" t="s">
        <v>44</v>
      </c>
      <c r="C9" s="291" t="s">
        <v>15</v>
      </c>
      <c r="D9" s="291" t="s">
        <v>9</v>
      </c>
      <c r="E9" s="291">
        <v>2</v>
      </c>
      <c r="F9" s="292">
        <f>[1]Сравнение!$G$40</f>
        <v>1000</v>
      </c>
      <c r="G9" s="293">
        <f>F9*0.9</f>
        <v>900</v>
      </c>
    </row>
    <row r="10" spans="1:7" ht="16.5">
      <c r="A10" s="289">
        <v>6</v>
      </c>
      <c r="B10" s="290" t="s">
        <v>47</v>
      </c>
      <c r="C10" s="291" t="s">
        <v>15</v>
      </c>
      <c r="D10" s="291" t="s">
        <v>9</v>
      </c>
      <c r="E10" s="291">
        <v>2</v>
      </c>
      <c r="F10" s="292">
        <f>[1]Сравнение!$G$43</f>
        <v>2100</v>
      </c>
      <c r="G10" s="293">
        <f>F10*0.9+10</f>
        <v>1900</v>
      </c>
    </row>
    <row r="11" spans="1:7" ht="16.5">
      <c r="A11" s="289">
        <v>7</v>
      </c>
      <c r="B11" s="294" t="s">
        <v>336</v>
      </c>
      <c r="C11" s="291" t="s">
        <v>15</v>
      </c>
      <c r="D11" s="291" t="s">
        <v>9</v>
      </c>
      <c r="E11" s="291">
        <v>2</v>
      </c>
      <c r="F11" s="292">
        <f>[1]Сравнение!$G$66</f>
        <v>2500</v>
      </c>
      <c r="G11" s="293">
        <f>F11*0.9+10</f>
        <v>2260</v>
      </c>
    </row>
    <row r="12" spans="1:7" ht="16.5">
      <c r="A12" s="289">
        <v>8</v>
      </c>
      <c r="B12" s="294" t="s">
        <v>62</v>
      </c>
      <c r="C12" s="291" t="s">
        <v>15</v>
      </c>
      <c r="D12" s="291" t="s">
        <v>9</v>
      </c>
      <c r="E12" s="291">
        <v>2</v>
      </c>
      <c r="F12" s="292">
        <f>[1]Сравнение!$G$67</f>
        <v>2500</v>
      </c>
      <c r="G12" s="293">
        <f>F12*0.9+10</f>
        <v>2260</v>
      </c>
    </row>
    <row r="13" spans="1:7" ht="33">
      <c r="A13" s="289">
        <v>9</v>
      </c>
      <c r="B13" s="295" t="s">
        <v>60</v>
      </c>
      <c r="C13" s="291" t="s">
        <v>15</v>
      </c>
      <c r="D13" s="291" t="s">
        <v>9</v>
      </c>
      <c r="E13" s="296">
        <v>2</v>
      </c>
      <c r="F13" s="292">
        <f>[1]Сравнение!$G$65</f>
        <v>5000</v>
      </c>
      <c r="G13" s="293">
        <f>F13*0.9</f>
        <v>4500</v>
      </c>
    </row>
    <row r="14" spans="1:7" ht="16.5">
      <c r="A14" s="171"/>
      <c r="B14" s="171"/>
      <c r="C14" s="171"/>
      <c r="D14" s="470" t="s">
        <v>319</v>
      </c>
      <c r="E14" s="471"/>
      <c r="F14" s="292">
        <f>SUM(F5:F13)</f>
        <v>17500</v>
      </c>
      <c r="G14" s="297">
        <f>SUM(G5:G13)</f>
        <v>15780</v>
      </c>
    </row>
    <row r="15" spans="1:7" ht="16.5">
      <c r="A15" s="172"/>
      <c r="B15" s="173"/>
      <c r="C15" s="172"/>
      <c r="D15" s="172"/>
      <c r="E15" s="172"/>
      <c r="F15" s="174"/>
      <c r="G15" s="181"/>
    </row>
    <row r="16" spans="1:7">
      <c r="A16" s="472" t="s">
        <v>346</v>
      </c>
      <c r="B16" s="472"/>
      <c r="C16" s="472"/>
      <c r="D16" s="472"/>
      <c r="E16" s="472"/>
      <c r="F16" s="472"/>
      <c r="G16" s="472"/>
    </row>
    <row r="17" spans="1:7" ht="16.5" customHeight="1">
      <c r="A17" s="473"/>
      <c r="B17" s="473"/>
      <c r="C17" s="473"/>
      <c r="D17" s="473"/>
      <c r="E17" s="473"/>
      <c r="F17" s="473"/>
      <c r="G17" s="473"/>
    </row>
    <row r="18" spans="1:7" ht="15" customHeight="1">
      <c r="A18" s="454" t="s">
        <v>0</v>
      </c>
      <c r="B18" s="454" t="s">
        <v>1</v>
      </c>
      <c r="C18" s="455" t="s">
        <v>2</v>
      </c>
      <c r="D18" s="455" t="s">
        <v>3</v>
      </c>
      <c r="E18" s="454" t="s">
        <v>4</v>
      </c>
      <c r="F18" s="457" t="s">
        <v>5</v>
      </c>
      <c r="G18" s="474" t="s">
        <v>320</v>
      </c>
    </row>
    <row r="19" spans="1:7" ht="36.75" customHeight="1">
      <c r="A19" s="454"/>
      <c r="B19" s="454"/>
      <c r="C19" s="456"/>
      <c r="D19" s="456"/>
      <c r="E19" s="454"/>
      <c r="F19" s="467"/>
      <c r="G19" s="469"/>
    </row>
    <row r="20" spans="1:7" ht="16.5">
      <c r="A20" s="454" t="s">
        <v>328</v>
      </c>
      <c r="B20" s="475"/>
      <c r="C20" s="475"/>
      <c r="D20" s="475"/>
      <c r="E20" s="475"/>
      <c r="F20" s="205"/>
      <c r="G20" s="200"/>
    </row>
    <row r="21" spans="1:7" ht="16.5">
      <c r="A21" s="209">
        <v>1</v>
      </c>
      <c r="B21" s="210" t="s">
        <v>35</v>
      </c>
      <c r="C21" s="209" t="s">
        <v>15</v>
      </c>
      <c r="D21" s="209" t="s">
        <v>9</v>
      </c>
      <c r="E21" s="209">
        <v>2</v>
      </c>
      <c r="F21" s="205">
        <f>[1]Сравнение!$G$30</f>
        <v>800</v>
      </c>
      <c r="G21" s="200">
        <f>F21*0.9</f>
        <v>720</v>
      </c>
    </row>
    <row r="22" spans="1:7" ht="16.5">
      <c r="A22" s="209">
        <v>2</v>
      </c>
      <c r="B22" s="210" t="s">
        <v>36</v>
      </c>
      <c r="C22" s="209" t="s">
        <v>15</v>
      </c>
      <c r="D22" s="209" t="s">
        <v>9</v>
      </c>
      <c r="E22" s="209">
        <v>2</v>
      </c>
      <c r="F22" s="205">
        <f>[1]Сравнение!$G$31</f>
        <v>800</v>
      </c>
      <c r="G22" s="200">
        <f>F22*0.9</f>
        <v>720</v>
      </c>
    </row>
    <row r="23" spans="1:7" ht="16.5">
      <c r="A23" s="209">
        <v>3</v>
      </c>
      <c r="B23" s="210" t="s">
        <v>37</v>
      </c>
      <c r="C23" s="209" t="s">
        <v>15</v>
      </c>
      <c r="D23" s="209" t="s">
        <v>9</v>
      </c>
      <c r="E23" s="209">
        <v>2</v>
      </c>
      <c r="F23" s="205">
        <f>[1]Сравнение!$G$32</f>
        <v>960</v>
      </c>
      <c r="G23" s="200">
        <f>F23*0.9+16</f>
        <v>880</v>
      </c>
    </row>
    <row r="24" spans="1:7" ht="16.5">
      <c r="A24" s="209">
        <v>4</v>
      </c>
      <c r="B24" s="210" t="s">
        <v>38</v>
      </c>
      <c r="C24" s="209" t="s">
        <v>15</v>
      </c>
      <c r="D24" s="209" t="s">
        <v>9</v>
      </c>
      <c r="E24" s="209">
        <v>2</v>
      </c>
      <c r="F24" s="205">
        <f>[1]Сравнение!$G$33</f>
        <v>1200</v>
      </c>
      <c r="G24" s="200">
        <f>F24*0.9</f>
        <v>1080</v>
      </c>
    </row>
    <row r="25" spans="1:7" ht="16.5">
      <c r="A25" s="209">
        <v>5</v>
      </c>
      <c r="B25" s="206" t="s">
        <v>33</v>
      </c>
      <c r="C25" s="211" t="s">
        <v>15</v>
      </c>
      <c r="D25" s="211" t="s">
        <v>9</v>
      </c>
      <c r="E25" s="209">
        <v>2</v>
      </c>
      <c r="F25" s="205">
        <f>[1]Сравнение!$G$28</f>
        <v>800</v>
      </c>
      <c r="G25" s="200">
        <f>F25*0.9</f>
        <v>720</v>
      </c>
    </row>
    <row r="26" spans="1:7" ht="16.5">
      <c r="A26" s="209">
        <v>6</v>
      </c>
      <c r="B26" s="210" t="s">
        <v>345</v>
      </c>
      <c r="C26" s="211"/>
      <c r="D26" s="211"/>
      <c r="E26" s="211"/>
      <c r="F26" s="205" t="s">
        <v>516</v>
      </c>
      <c r="G26" s="200" t="s">
        <v>516</v>
      </c>
    </row>
    <row r="27" spans="1:7" ht="18.75" customHeight="1">
      <c r="A27" s="73"/>
      <c r="B27" s="74"/>
      <c r="C27" s="75"/>
      <c r="D27" s="76" t="s">
        <v>319</v>
      </c>
      <c r="E27" s="77"/>
      <c r="F27" s="205">
        <f>SUM(F21:F26)</f>
        <v>4560</v>
      </c>
      <c r="G27" s="208">
        <f>SUM(G21:G26)</f>
        <v>4120</v>
      </c>
    </row>
    <row r="28" spans="1:7" ht="18.75" customHeight="1">
      <c r="A28" s="73"/>
      <c r="B28" s="74"/>
      <c r="C28" s="75"/>
      <c r="D28" s="96"/>
      <c r="E28" s="96"/>
      <c r="F28" s="80"/>
      <c r="G28" s="212"/>
    </row>
    <row r="29" spans="1:7" ht="16.5">
      <c r="A29" s="476" t="s">
        <v>327</v>
      </c>
      <c r="B29" s="477"/>
      <c r="C29" s="477"/>
      <c r="D29" s="477"/>
      <c r="E29" s="477"/>
      <c r="F29" s="80"/>
      <c r="G29" s="181"/>
    </row>
    <row r="30" spans="1:7" ht="16.5">
      <c r="A30" s="93">
        <v>1</v>
      </c>
      <c r="B30" s="210" t="s">
        <v>35</v>
      </c>
      <c r="C30" s="209" t="s">
        <v>15</v>
      </c>
      <c r="D30" s="209" t="s">
        <v>9</v>
      </c>
      <c r="E30" s="209">
        <v>2</v>
      </c>
      <c r="F30" s="205">
        <f>F21</f>
        <v>800</v>
      </c>
      <c r="G30" s="200">
        <f>F30*0.9</f>
        <v>720</v>
      </c>
    </row>
    <row r="31" spans="1:7" ht="16.5">
      <c r="A31" s="93">
        <v>2</v>
      </c>
      <c r="B31" s="210" t="s">
        <v>36</v>
      </c>
      <c r="C31" s="209" t="s">
        <v>15</v>
      </c>
      <c r="D31" s="209" t="s">
        <v>9</v>
      </c>
      <c r="E31" s="209">
        <v>2</v>
      </c>
      <c r="F31" s="205">
        <f>F22</f>
        <v>800</v>
      </c>
      <c r="G31" s="200">
        <f t="shared" ref="G31:G36" si="0">F31*0.9</f>
        <v>720</v>
      </c>
    </row>
    <row r="32" spans="1:7" ht="16.5">
      <c r="A32" s="93">
        <v>3</v>
      </c>
      <c r="B32" s="210" t="s">
        <v>37</v>
      </c>
      <c r="C32" s="209" t="s">
        <v>15</v>
      </c>
      <c r="D32" s="209" t="s">
        <v>9</v>
      </c>
      <c r="E32" s="209">
        <v>2</v>
      </c>
      <c r="F32" s="205">
        <f>F23</f>
        <v>960</v>
      </c>
      <c r="G32" s="200">
        <f>F32*0.9+16</f>
        <v>880</v>
      </c>
    </row>
    <row r="33" spans="1:7" ht="16.5">
      <c r="A33" s="93">
        <v>4</v>
      </c>
      <c r="B33" s="210" t="s">
        <v>38</v>
      </c>
      <c r="C33" s="209" t="s">
        <v>15</v>
      </c>
      <c r="D33" s="209" t="s">
        <v>9</v>
      </c>
      <c r="E33" s="209">
        <v>2</v>
      </c>
      <c r="F33" s="205">
        <f>F24</f>
        <v>1200</v>
      </c>
      <c r="G33" s="200">
        <f t="shared" si="0"/>
        <v>1080</v>
      </c>
    </row>
    <row r="34" spans="1:7" ht="16.5">
      <c r="A34" s="93">
        <v>5</v>
      </c>
      <c r="B34" s="210" t="s">
        <v>39</v>
      </c>
      <c r="C34" s="209" t="s">
        <v>15</v>
      </c>
      <c r="D34" s="209" t="s">
        <v>9</v>
      </c>
      <c r="E34" s="209">
        <v>2</v>
      </c>
      <c r="F34" s="205">
        <f>[1]Сравнение!$G$34</f>
        <v>1800</v>
      </c>
      <c r="G34" s="200">
        <f t="shared" si="0"/>
        <v>1620</v>
      </c>
    </row>
    <row r="35" spans="1:7" ht="16.5">
      <c r="A35" s="93">
        <v>6</v>
      </c>
      <c r="B35" s="210" t="s">
        <v>40</v>
      </c>
      <c r="C35" s="209" t="s">
        <v>15</v>
      </c>
      <c r="D35" s="209" t="s">
        <v>9</v>
      </c>
      <c r="E35" s="209">
        <v>2</v>
      </c>
      <c r="F35" s="205">
        <f>[1]Сравнение!$G$35</f>
        <v>1800</v>
      </c>
      <c r="G35" s="200">
        <f t="shared" si="0"/>
        <v>1620</v>
      </c>
    </row>
    <row r="36" spans="1:7" ht="16.5">
      <c r="A36" s="93">
        <v>7</v>
      </c>
      <c r="B36" s="206" t="s">
        <v>33</v>
      </c>
      <c r="C36" s="211" t="s">
        <v>15</v>
      </c>
      <c r="D36" s="211" t="s">
        <v>9</v>
      </c>
      <c r="E36" s="209">
        <v>2</v>
      </c>
      <c r="F36" s="205">
        <f>F25</f>
        <v>800</v>
      </c>
      <c r="G36" s="200">
        <f t="shared" si="0"/>
        <v>720</v>
      </c>
    </row>
    <row r="37" spans="1:7" ht="33">
      <c r="A37" s="93">
        <v>8</v>
      </c>
      <c r="B37" s="210" t="s">
        <v>51</v>
      </c>
      <c r="C37" s="211" t="s">
        <v>15</v>
      </c>
      <c r="D37" s="211" t="s">
        <v>9</v>
      </c>
      <c r="E37" s="209">
        <v>2</v>
      </c>
      <c r="F37" s="205">
        <f>[1]Сравнение!$G$47</f>
        <v>1500</v>
      </c>
      <c r="G37" s="200">
        <f>F37*0.9+10</f>
        <v>1360</v>
      </c>
    </row>
    <row r="38" spans="1:7" ht="16.5">
      <c r="A38" s="93">
        <v>9</v>
      </c>
      <c r="B38" s="210" t="s">
        <v>345</v>
      </c>
      <c r="C38" s="211"/>
      <c r="D38" s="211"/>
      <c r="E38" s="211"/>
      <c r="F38" s="205" t="s">
        <v>516</v>
      </c>
      <c r="G38" s="200" t="s">
        <v>516</v>
      </c>
    </row>
    <row r="39" spans="1:7" ht="16.5">
      <c r="A39" s="78"/>
      <c r="B39" s="79"/>
      <c r="C39" s="190"/>
      <c r="D39" s="213" t="s">
        <v>319</v>
      </c>
      <c r="E39" s="214"/>
      <c r="F39" s="205">
        <f>SUM(F30:F38)</f>
        <v>9660</v>
      </c>
      <c r="G39" s="208">
        <f>SUM(G30:G38)</f>
        <v>8720</v>
      </c>
    </row>
    <row r="40" spans="1:7" ht="16.5">
      <c r="A40" s="78"/>
      <c r="B40" s="79"/>
      <c r="C40" s="190"/>
      <c r="D40" s="90"/>
      <c r="E40" s="90"/>
      <c r="F40" s="80"/>
      <c r="G40" s="212"/>
    </row>
    <row r="41" spans="1:7" ht="16.5">
      <c r="A41" s="476" t="s">
        <v>342</v>
      </c>
      <c r="B41" s="477"/>
      <c r="C41" s="477"/>
      <c r="D41" s="477"/>
      <c r="E41" s="477"/>
      <c r="F41" s="80"/>
      <c r="G41" s="181"/>
    </row>
    <row r="42" spans="1:7" ht="16.5">
      <c r="A42" s="93">
        <v>1</v>
      </c>
      <c r="B42" s="210" t="s">
        <v>35</v>
      </c>
      <c r="C42" s="209" t="s">
        <v>15</v>
      </c>
      <c r="D42" s="209" t="s">
        <v>9</v>
      </c>
      <c r="E42" s="209">
        <v>2</v>
      </c>
      <c r="F42" s="205">
        <f t="shared" ref="F42:F49" si="1">F30</f>
        <v>800</v>
      </c>
      <c r="G42" s="200">
        <f>F42*0.9</f>
        <v>720</v>
      </c>
    </row>
    <row r="43" spans="1:7" ht="16.5">
      <c r="A43" s="93">
        <v>2</v>
      </c>
      <c r="B43" s="210" t="s">
        <v>36</v>
      </c>
      <c r="C43" s="209" t="s">
        <v>15</v>
      </c>
      <c r="D43" s="209" t="s">
        <v>9</v>
      </c>
      <c r="E43" s="209">
        <v>2</v>
      </c>
      <c r="F43" s="205">
        <f t="shared" si="1"/>
        <v>800</v>
      </c>
      <c r="G43" s="200">
        <f t="shared" ref="G43:G50" si="2">F43*0.9</f>
        <v>720</v>
      </c>
    </row>
    <row r="44" spans="1:7" ht="16.5">
      <c r="A44" s="93">
        <v>3</v>
      </c>
      <c r="B44" s="210" t="s">
        <v>37</v>
      </c>
      <c r="C44" s="209" t="s">
        <v>15</v>
      </c>
      <c r="D44" s="209" t="s">
        <v>9</v>
      </c>
      <c r="E44" s="209">
        <v>2</v>
      </c>
      <c r="F44" s="205">
        <f t="shared" si="1"/>
        <v>960</v>
      </c>
      <c r="G44" s="200">
        <f>F44*0.9+16</f>
        <v>880</v>
      </c>
    </row>
    <row r="45" spans="1:7" ht="16.5">
      <c r="A45" s="93">
        <v>4</v>
      </c>
      <c r="B45" s="210" t="s">
        <v>38</v>
      </c>
      <c r="C45" s="209" t="s">
        <v>15</v>
      </c>
      <c r="D45" s="209" t="s">
        <v>9</v>
      </c>
      <c r="E45" s="209">
        <v>2</v>
      </c>
      <c r="F45" s="205">
        <f t="shared" si="1"/>
        <v>1200</v>
      </c>
      <c r="G45" s="200">
        <f t="shared" si="2"/>
        <v>1080</v>
      </c>
    </row>
    <row r="46" spans="1:7" ht="16.5">
      <c r="A46" s="93">
        <v>5</v>
      </c>
      <c r="B46" s="210" t="s">
        <v>39</v>
      </c>
      <c r="C46" s="209" t="s">
        <v>15</v>
      </c>
      <c r="D46" s="209" t="s">
        <v>9</v>
      </c>
      <c r="E46" s="209">
        <v>2</v>
      </c>
      <c r="F46" s="205">
        <f t="shared" si="1"/>
        <v>1800</v>
      </c>
      <c r="G46" s="200">
        <f t="shared" si="2"/>
        <v>1620</v>
      </c>
    </row>
    <row r="47" spans="1:7" ht="16.5">
      <c r="A47" s="93">
        <v>6</v>
      </c>
      <c r="B47" s="210" t="s">
        <v>40</v>
      </c>
      <c r="C47" s="209" t="s">
        <v>15</v>
      </c>
      <c r="D47" s="209" t="s">
        <v>9</v>
      </c>
      <c r="E47" s="209">
        <v>2</v>
      </c>
      <c r="F47" s="205">
        <f t="shared" si="1"/>
        <v>1800</v>
      </c>
      <c r="G47" s="200">
        <f t="shared" si="2"/>
        <v>1620</v>
      </c>
    </row>
    <row r="48" spans="1:7" ht="16.5">
      <c r="A48" s="93">
        <v>7</v>
      </c>
      <c r="B48" s="206" t="s">
        <v>33</v>
      </c>
      <c r="C48" s="211" t="s">
        <v>15</v>
      </c>
      <c r="D48" s="211" t="s">
        <v>9</v>
      </c>
      <c r="E48" s="209">
        <v>2</v>
      </c>
      <c r="F48" s="205">
        <f t="shared" si="1"/>
        <v>800</v>
      </c>
      <c r="G48" s="200">
        <f t="shared" si="2"/>
        <v>720</v>
      </c>
    </row>
    <row r="49" spans="1:7" ht="33">
      <c r="A49" s="93">
        <v>8</v>
      </c>
      <c r="B49" s="210" t="s">
        <v>51</v>
      </c>
      <c r="C49" s="211" t="s">
        <v>15</v>
      </c>
      <c r="D49" s="211" t="s">
        <v>9</v>
      </c>
      <c r="E49" s="205">
        <v>2</v>
      </c>
      <c r="F49" s="205">
        <f t="shared" si="1"/>
        <v>1500</v>
      </c>
      <c r="G49" s="200">
        <f>F49*0.9+10</f>
        <v>1360</v>
      </c>
    </row>
    <row r="50" spans="1:7" ht="66">
      <c r="A50" s="93">
        <v>9</v>
      </c>
      <c r="B50" s="215" t="s">
        <v>131</v>
      </c>
      <c r="C50" s="216" t="s">
        <v>15</v>
      </c>
      <c r="D50" s="216" t="s">
        <v>9</v>
      </c>
      <c r="E50" s="205">
        <v>2</v>
      </c>
      <c r="F50" s="205">
        <f>[1]Сравнение!$G$186</f>
        <v>9600</v>
      </c>
      <c r="G50" s="200">
        <f t="shared" si="2"/>
        <v>8640</v>
      </c>
    </row>
    <row r="51" spans="1:7" ht="16.5">
      <c r="A51" s="93">
        <v>10</v>
      </c>
      <c r="B51" s="210" t="s">
        <v>345</v>
      </c>
      <c r="C51" s="211"/>
      <c r="D51" s="211"/>
      <c r="E51" s="211"/>
      <c r="F51" s="205" t="s">
        <v>516</v>
      </c>
      <c r="G51" s="200" t="s">
        <v>516</v>
      </c>
    </row>
    <row r="52" spans="1:7" ht="16.5">
      <c r="A52" s="78"/>
      <c r="B52" s="79"/>
      <c r="C52" s="190"/>
      <c r="D52" s="213" t="s">
        <v>319</v>
      </c>
      <c r="E52" s="214"/>
      <c r="F52" s="205">
        <f>SUM(F42:F51)</f>
        <v>19260</v>
      </c>
      <c r="G52" s="208">
        <f>SUM(G42:G51)</f>
        <v>17360</v>
      </c>
    </row>
    <row r="53" spans="1:7" ht="16.5">
      <c r="A53" s="175"/>
      <c r="B53" s="176"/>
      <c r="C53" s="175"/>
      <c r="D53" s="175"/>
      <c r="E53" s="175"/>
      <c r="F53" s="80"/>
      <c r="G53" s="181"/>
    </row>
    <row r="54" spans="1:7">
      <c r="A54" s="478" t="s">
        <v>344</v>
      </c>
      <c r="B54" s="478"/>
      <c r="C54" s="478"/>
      <c r="D54" s="478"/>
      <c r="E54" s="478"/>
      <c r="F54" s="478"/>
      <c r="G54" s="478"/>
    </row>
    <row r="55" spans="1:7" ht="16.5" customHeight="1">
      <c r="A55" s="479"/>
      <c r="B55" s="479"/>
      <c r="C55" s="479"/>
      <c r="D55" s="479"/>
      <c r="E55" s="479"/>
      <c r="F55" s="479"/>
      <c r="G55" s="479"/>
    </row>
    <row r="56" spans="1:7" ht="15" customHeight="1">
      <c r="A56" s="454" t="s">
        <v>0</v>
      </c>
      <c r="B56" s="454" t="s">
        <v>1</v>
      </c>
      <c r="C56" s="455" t="s">
        <v>2</v>
      </c>
      <c r="D56" s="455" t="s">
        <v>3</v>
      </c>
      <c r="E56" s="454" t="s">
        <v>4</v>
      </c>
      <c r="F56" s="457" t="s">
        <v>5</v>
      </c>
      <c r="G56" s="474" t="s">
        <v>320</v>
      </c>
    </row>
    <row r="57" spans="1:7" ht="33" customHeight="1">
      <c r="A57" s="454"/>
      <c r="B57" s="454"/>
      <c r="C57" s="456"/>
      <c r="D57" s="456"/>
      <c r="E57" s="454"/>
      <c r="F57" s="467"/>
      <c r="G57" s="469"/>
    </row>
    <row r="58" spans="1:7" ht="16.5">
      <c r="A58" s="95">
        <v>1</v>
      </c>
      <c r="B58" s="206" t="s">
        <v>16</v>
      </c>
      <c r="C58" s="195" t="s">
        <v>15</v>
      </c>
      <c r="D58" s="195" t="s">
        <v>9</v>
      </c>
      <c r="E58" s="195">
        <v>2</v>
      </c>
      <c r="F58" s="205">
        <f>[2]Сравнение!$G$11</f>
        <v>840</v>
      </c>
      <c r="G58" s="200">
        <f>F58*0.9+4</f>
        <v>760</v>
      </c>
    </row>
    <row r="59" spans="1:7" ht="16.5">
      <c r="A59" s="95">
        <v>2</v>
      </c>
      <c r="B59" s="206" t="s">
        <v>17</v>
      </c>
      <c r="C59" s="195" t="s">
        <v>15</v>
      </c>
      <c r="D59" s="195" t="s">
        <v>9</v>
      </c>
      <c r="E59" s="195">
        <v>2</v>
      </c>
      <c r="F59" s="205">
        <f>[2]Сравнение!$G$12</f>
        <v>840</v>
      </c>
      <c r="G59" s="200">
        <f>F59*0.9+4</f>
        <v>760</v>
      </c>
    </row>
    <row r="60" spans="1:7" ht="16.5">
      <c r="A60" s="95">
        <v>3</v>
      </c>
      <c r="B60" s="206" t="s">
        <v>18</v>
      </c>
      <c r="C60" s="195" t="s">
        <v>15</v>
      </c>
      <c r="D60" s="195" t="s">
        <v>9</v>
      </c>
      <c r="E60" s="195">
        <v>2</v>
      </c>
      <c r="F60" s="205">
        <f>[2]Сравнение!$G$13</f>
        <v>840</v>
      </c>
      <c r="G60" s="200">
        <f>F60*0.9+4</f>
        <v>760</v>
      </c>
    </row>
    <row r="61" spans="1:7" ht="16.5">
      <c r="A61" s="95">
        <v>4</v>
      </c>
      <c r="B61" s="206" t="s">
        <v>22</v>
      </c>
      <c r="C61" s="195" t="s">
        <v>15</v>
      </c>
      <c r="D61" s="195" t="s">
        <v>9</v>
      </c>
      <c r="E61" s="195">
        <v>2</v>
      </c>
      <c r="F61" s="205">
        <f>[2]Сравнение!$G$17</f>
        <v>900</v>
      </c>
      <c r="G61" s="200">
        <f>F61*0.9+10</f>
        <v>820</v>
      </c>
    </row>
    <row r="62" spans="1:7" ht="16.5">
      <c r="A62" s="95">
        <v>5</v>
      </c>
      <c r="B62" s="206" t="s">
        <v>19</v>
      </c>
      <c r="C62" s="192" t="s">
        <v>15</v>
      </c>
      <c r="D62" s="192" t="s">
        <v>9</v>
      </c>
      <c r="E62" s="195">
        <v>2</v>
      </c>
      <c r="F62" s="205">
        <f>[2]Сравнение!$G$14</f>
        <v>840</v>
      </c>
      <c r="G62" s="200">
        <f>F62*0.9+4</f>
        <v>760</v>
      </c>
    </row>
    <row r="63" spans="1:7" ht="16.5">
      <c r="A63" s="95">
        <v>6</v>
      </c>
      <c r="B63" s="206" t="s">
        <v>20</v>
      </c>
      <c r="C63" s="192" t="s">
        <v>15</v>
      </c>
      <c r="D63" s="192" t="s">
        <v>9</v>
      </c>
      <c r="E63" s="195">
        <v>2</v>
      </c>
      <c r="F63" s="205">
        <f>[2]Сравнение!$G$15</f>
        <v>840</v>
      </c>
      <c r="G63" s="200">
        <f>F63*0.9+4</f>
        <v>760</v>
      </c>
    </row>
    <row r="64" spans="1:7" ht="16.5">
      <c r="A64" s="95">
        <v>7</v>
      </c>
      <c r="B64" s="206" t="s">
        <v>26</v>
      </c>
      <c r="C64" s="192" t="s">
        <v>15</v>
      </c>
      <c r="D64" s="192" t="s">
        <v>9</v>
      </c>
      <c r="E64" s="195">
        <v>2</v>
      </c>
      <c r="F64" s="205">
        <f>[2]Сравнение!$G$21</f>
        <v>800</v>
      </c>
      <c r="G64" s="200">
        <f>F64*0.9</f>
        <v>720</v>
      </c>
    </row>
    <row r="65" spans="1:7" ht="16.5">
      <c r="A65" s="95">
        <v>8</v>
      </c>
      <c r="B65" s="206" t="s">
        <v>27</v>
      </c>
      <c r="C65" s="192" t="s">
        <v>15</v>
      </c>
      <c r="D65" s="192" t="s">
        <v>9</v>
      </c>
      <c r="E65" s="195">
        <v>2</v>
      </c>
      <c r="F65" s="205">
        <f>[2]Сравнение!$G$22</f>
        <v>800</v>
      </c>
      <c r="G65" s="200">
        <f>F65*0.9</f>
        <v>720</v>
      </c>
    </row>
    <row r="66" spans="1:7" ht="16.5">
      <c r="A66" s="95">
        <v>9</v>
      </c>
      <c r="B66" s="206" t="s">
        <v>28</v>
      </c>
      <c r="C66" s="192" t="s">
        <v>15</v>
      </c>
      <c r="D66" s="192" t="s">
        <v>9</v>
      </c>
      <c r="E66" s="195">
        <v>2</v>
      </c>
      <c r="F66" s="205">
        <f>[2]Сравнение!$G$23</f>
        <v>800</v>
      </c>
      <c r="G66" s="200">
        <f>F66*0.9</f>
        <v>720</v>
      </c>
    </row>
    <row r="67" spans="1:7" ht="16.5">
      <c r="A67" s="95">
        <v>10</v>
      </c>
      <c r="B67" s="206" t="s">
        <v>29</v>
      </c>
      <c r="C67" s="192" t="s">
        <v>15</v>
      </c>
      <c r="D67" s="192" t="s">
        <v>9</v>
      </c>
      <c r="E67" s="195">
        <v>2</v>
      </c>
      <c r="F67" s="205">
        <f>[2]Сравнение!$G$24</f>
        <v>800</v>
      </c>
      <c r="G67" s="200">
        <f>F67*0.9</f>
        <v>720</v>
      </c>
    </row>
    <row r="68" spans="1:7" ht="16.5">
      <c r="A68" s="82"/>
      <c r="B68" s="83"/>
      <c r="C68" s="84"/>
      <c r="D68" s="217" t="s">
        <v>319</v>
      </c>
      <c r="E68" s="218"/>
      <c r="F68" s="205">
        <f>SUM(F58:F67)</f>
        <v>8300</v>
      </c>
      <c r="G68" s="208">
        <f>SUM(G58:G67)</f>
        <v>7500</v>
      </c>
    </row>
    <row r="69" spans="1:7" ht="16.5">
      <c r="A69" s="175"/>
      <c r="B69" s="176"/>
      <c r="C69" s="175"/>
      <c r="D69" s="175"/>
      <c r="E69" s="175"/>
      <c r="F69" s="80"/>
      <c r="G69" s="181"/>
    </row>
    <row r="70" spans="1:7">
      <c r="A70" s="379" t="s">
        <v>343</v>
      </c>
      <c r="B70" s="379"/>
      <c r="C70" s="379"/>
      <c r="D70" s="379"/>
      <c r="E70" s="379"/>
      <c r="F70" s="379"/>
      <c r="G70" s="379"/>
    </row>
    <row r="71" spans="1:7" ht="16.5" customHeight="1">
      <c r="A71" s="480"/>
      <c r="B71" s="480"/>
      <c r="C71" s="480"/>
      <c r="D71" s="480"/>
      <c r="E71" s="480"/>
      <c r="F71" s="480"/>
      <c r="G71" s="480"/>
    </row>
    <row r="72" spans="1:7" ht="15" customHeight="1">
      <c r="A72" s="454" t="s">
        <v>0</v>
      </c>
      <c r="B72" s="454" t="s">
        <v>1</v>
      </c>
      <c r="C72" s="455" t="s">
        <v>2</v>
      </c>
      <c r="D72" s="455" t="s">
        <v>3</v>
      </c>
      <c r="E72" s="454" t="s">
        <v>4</v>
      </c>
      <c r="F72" s="457" t="s">
        <v>5</v>
      </c>
      <c r="G72" s="474" t="s">
        <v>320</v>
      </c>
    </row>
    <row r="73" spans="1:7" ht="32.25" customHeight="1">
      <c r="A73" s="454"/>
      <c r="B73" s="454"/>
      <c r="C73" s="456"/>
      <c r="D73" s="456"/>
      <c r="E73" s="454"/>
      <c r="F73" s="467"/>
      <c r="G73" s="469"/>
    </row>
    <row r="74" spans="1:7" ht="16.5">
      <c r="A74" s="481" t="s">
        <v>328</v>
      </c>
      <c r="B74" s="482"/>
      <c r="C74" s="482"/>
      <c r="D74" s="482"/>
      <c r="E74" s="482"/>
      <c r="F74" s="219"/>
      <c r="G74" s="200"/>
    </row>
    <row r="75" spans="1:7" ht="33">
      <c r="A75" s="95">
        <v>1</v>
      </c>
      <c r="B75" s="193" t="s">
        <v>324</v>
      </c>
      <c r="C75" s="192" t="s">
        <v>8</v>
      </c>
      <c r="D75" s="192" t="s">
        <v>9</v>
      </c>
      <c r="E75" s="192">
        <v>2</v>
      </c>
      <c r="F75" s="205">
        <f>[2]Сравнение!$G$5</f>
        <v>800</v>
      </c>
      <c r="G75" s="200">
        <f>F75*0.9</f>
        <v>720</v>
      </c>
    </row>
    <row r="76" spans="1:7" ht="16.5">
      <c r="A76" s="95">
        <v>2</v>
      </c>
      <c r="B76" s="206" t="s">
        <v>30</v>
      </c>
      <c r="C76" s="192" t="s">
        <v>15</v>
      </c>
      <c r="D76" s="192" t="s">
        <v>9</v>
      </c>
      <c r="E76" s="192">
        <v>2</v>
      </c>
      <c r="F76" s="205">
        <f>[2]Сравнение!$G$25</f>
        <v>840</v>
      </c>
      <c r="G76" s="200">
        <f>F76*0.9+4</f>
        <v>760</v>
      </c>
    </row>
    <row r="77" spans="1:7" ht="16.5">
      <c r="A77" s="95">
        <v>3</v>
      </c>
      <c r="B77" s="206" t="s">
        <v>50</v>
      </c>
      <c r="C77" s="192" t="s">
        <v>15</v>
      </c>
      <c r="D77" s="192" t="s">
        <v>9</v>
      </c>
      <c r="E77" s="192">
        <v>2</v>
      </c>
      <c r="F77" s="205">
        <f>[2]Сравнение!$G$46</f>
        <v>1200</v>
      </c>
      <c r="G77" s="200">
        <f>F77*0.9</f>
        <v>1080</v>
      </c>
    </row>
    <row r="78" spans="1:7" ht="16.5">
      <c r="A78" s="95">
        <v>4</v>
      </c>
      <c r="B78" s="206" t="s">
        <v>52</v>
      </c>
      <c r="C78" s="192" t="s">
        <v>15</v>
      </c>
      <c r="D78" s="192" t="s">
        <v>9</v>
      </c>
      <c r="E78" s="192">
        <v>2</v>
      </c>
      <c r="F78" s="205">
        <f>[2]Сравнение!$G$48</f>
        <v>1600</v>
      </c>
      <c r="G78" s="200">
        <f>F78*0.9</f>
        <v>1440</v>
      </c>
    </row>
    <row r="79" spans="1:7" ht="16.5">
      <c r="A79" s="95">
        <v>5</v>
      </c>
      <c r="B79" s="206" t="s">
        <v>53</v>
      </c>
      <c r="C79" s="192" t="s">
        <v>15</v>
      </c>
      <c r="D79" s="192" t="s">
        <v>9</v>
      </c>
      <c r="E79" s="192">
        <v>2</v>
      </c>
      <c r="F79" s="205">
        <f>[2]Сравнение!$G$49</f>
        <v>1600</v>
      </c>
      <c r="G79" s="200">
        <f>F79*0.9</f>
        <v>1440</v>
      </c>
    </row>
    <row r="80" spans="1:7" ht="16.5">
      <c r="A80" s="82"/>
      <c r="B80" s="83"/>
      <c r="C80" s="84"/>
      <c r="D80" s="217" t="s">
        <v>319</v>
      </c>
      <c r="E80" s="218"/>
      <c r="F80" s="205">
        <f>SUM(F75:F79)</f>
        <v>6040</v>
      </c>
      <c r="G80" s="208">
        <f>SUM(G75:G79)</f>
        <v>5440</v>
      </c>
    </row>
    <row r="81" spans="1:7" ht="16.5">
      <c r="A81" s="82"/>
      <c r="B81" s="83"/>
      <c r="C81" s="84"/>
      <c r="D81" s="96"/>
      <c r="E81" s="96"/>
      <c r="F81" s="80"/>
      <c r="G81" s="212"/>
    </row>
    <row r="82" spans="1:7" ht="16.5">
      <c r="A82" s="483" t="s">
        <v>327</v>
      </c>
      <c r="B82" s="484"/>
      <c r="C82" s="484"/>
      <c r="D82" s="484"/>
      <c r="E82" s="484"/>
      <c r="F82" s="80"/>
      <c r="G82" s="181"/>
    </row>
    <row r="83" spans="1:7" ht="33">
      <c r="A83" s="95">
        <v>1</v>
      </c>
      <c r="B83" s="193" t="s">
        <v>324</v>
      </c>
      <c r="C83" s="192" t="s">
        <v>8</v>
      </c>
      <c r="D83" s="192" t="s">
        <v>9</v>
      </c>
      <c r="E83" s="192">
        <v>2</v>
      </c>
      <c r="F83" s="205">
        <f>F75</f>
        <v>800</v>
      </c>
      <c r="G83" s="200">
        <f>F83*0.9</f>
        <v>720</v>
      </c>
    </row>
    <row r="84" spans="1:7" ht="16.5">
      <c r="A84" s="95">
        <v>2</v>
      </c>
      <c r="B84" s="206" t="s">
        <v>30</v>
      </c>
      <c r="C84" s="192" t="s">
        <v>15</v>
      </c>
      <c r="D84" s="192" t="s">
        <v>9</v>
      </c>
      <c r="E84" s="192">
        <v>2</v>
      </c>
      <c r="F84" s="205">
        <f>F76</f>
        <v>840</v>
      </c>
      <c r="G84" s="200">
        <f>F84*0.9+4</f>
        <v>760</v>
      </c>
    </row>
    <row r="85" spans="1:7" ht="16.5">
      <c r="A85" s="95">
        <v>3</v>
      </c>
      <c r="B85" s="206" t="s">
        <v>50</v>
      </c>
      <c r="C85" s="192" t="s">
        <v>15</v>
      </c>
      <c r="D85" s="192" t="s">
        <v>9</v>
      </c>
      <c r="E85" s="192">
        <v>2</v>
      </c>
      <c r="F85" s="205">
        <f>F77</f>
        <v>1200</v>
      </c>
      <c r="G85" s="200">
        <f>F85*0.9</f>
        <v>1080</v>
      </c>
    </row>
    <row r="86" spans="1:7" ht="16.5">
      <c r="A86" s="95">
        <v>4</v>
      </c>
      <c r="B86" s="206" t="s">
        <v>101</v>
      </c>
      <c r="C86" s="192" t="s">
        <v>15</v>
      </c>
      <c r="D86" s="192" t="s">
        <v>9</v>
      </c>
      <c r="E86" s="192">
        <v>2</v>
      </c>
      <c r="F86" s="205">
        <f>[2]Сравнение!$G$108</f>
        <v>2000</v>
      </c>
      <c r="G86" s="200">
        <f>F86*0.9</f>
        <v>1800</v>
      </c>
    </row>
    <row r="87" spans="1:7" ht="16.5">
      <c r="A87" s="95">
        <v>5</v>
      </c>
      <c r="B87" s="206" t="s">
        <v>102</v>
      </c>
      <c r="C87" s="192" t="s">
        <v>15</v>
      </c>
      <c r="D87" s="192" t="s">
        <v>9</v>
      </c>
      <c r="E87" s="192">
        <v>2</v>
      </c>
      <c r="F87" s="205">
        <f>[2]Сравнение!$G$109</f>
        <v>2000</v>
      </c>
      <c r="G87" s="200">
        <f>F87*0.9</f>
        <v>1800</v>
      </c>
    </row>
    <row r="88" spans="1:7" ht="16.5">
      <c r="A88" s="95">
        <v>6</v>
      </c>
      <c r="B88" s="206" t="s">
        <v>52</v>
      </c>
      <c r="C88" s="192" t="s">
        <v>15</v>
      </c>
      <c r="D88" s="192" t="s">
        <v>9</v>
      </c>
      <c r="E88" s="192">
        <v>2</v>
      </c>
      <c r="F88" s="205">
        <f>F78</f>
        <v>1600</v>
      </c>
      <c r="G88" s="200">
        <f>F88*0.9</f>
        <v>1440</v>
      </c>
    </row>
    <row r="89" spans="1:7" ht="16.5">
      <c r="A89" s="95">
        <v>7</v>
      </c>
      <c r="B89" s="206" t="s">
        <v>53</v>
      </c>
      <c r="C89" s="192" t="s">
        <v>15</v>
      </c>
      <c r="D89" s="192" t="s">
        <v>9</v>
      </c>
      <c r="E89" s="192">
        <v>2</v>
      </c>
      <c r="F89" s="205">
        <f>F79</f>
        <v>1600</v>
      </c>
      <c r="G89" s="200">
        <f>F89*0.9</f>
        <v>1440</v>
      </c>
    </row>
    <row r="90" spans="1:7" ht="16.5">
      <c r="A90" s="82"/>
      <c r="B90" s="83"/>
      <c r="C90" s="84"/>
      <c r="D90" s="217" t="s">
        <v>319</v>
      </c>
      <c r="E90" s="218"/>
      <c r="F90" s="205">
        <f>SUM(F83:F89)</f>
        <v>10040</v>
      </c>
      <c r="G90" s="208">
        <f>SUM(G83:G89)</f>
        <v>9040</v>
      </c>
    </row>
    <row r="91" spans="1:7" ht="16.5">
      <c r="A91" s="82"/>
      <c r="B91" s="83"/>
      <c r="C91" s="84"/>
      <c r="D91" s="96"/>
      <c r="E91" s="96"/>
      <c r="F91" s="80"/>
      <c r="G91" s="212"/>
    </row>
    <row r="92" spans="1:7" ht="16.5">
      <c r="A92" s="483" t="s">
        <v>342</v>
      </c>
      <c r="B92" s="484"/>
      <c r="C92" s="484"/>
      <c r="D92" s="484"/>
      <c r="E92" s="484"/>
      <c r="F92" s="80"/>
      <c r="G92" s="181"/>
    </row>
    <row r="93" spans="1:7" ht="33">
      <c r="A93" s="95">
        <v>1</v>
      </c>
      <c r="B93" s="193" t="s">
        <v>324</v>
      </c>
      <c r="C93" s="192" t="s">
        <v>8</v>
      </c>
      <c r="D93" s="192" t="s">
        <v>9</v>
      </c>
      <c r="E93" s="192">
        <v>2</v>
      </c>
      <c r="F93" s="205">
        <f t="shared" ref="F93:F98" si="3">F83</f>
        <v>800</v>
      </c>
      <c r="G93" s="200">
        <f>F93*0.9</f>
        <v>720</v>
      </c>
    </row>
    <row r="94" spans="1:7" ht="16.5">
      <c r="A94" s="95">
        <v>2</v>
      </c>
      <c r="B94" s="206" t="s">
        <v>30</v>
      </c>
      <c r="C94" s="192" t="s">
        <v>15</v>
      </c>
      <c r="D94" s="192" t="s">
        <v>9</v>
      </c>
      <c r="E94" s="192">
        <v>2</v>
      </c>
      <c r="F94" s="205">
        <f t="shared" si="3"/>
        <v>840</v>
      </c>
      <c r="G94" s="200">
        <f>F94*0.9+4</f>
        <v>760</v>
      </c>
    </row>
    <row r="95" spans="1:7" ht="16.5">
      <c r="A95" s="95">
        <v>3</v>
      </c>
      <c r="B95" s="206" t="s">
        <v>50</v>
      </c>
      <c r="C95" s="192" t="s">
        <v>15</v>
      </c>
      <c r="D95" s="192" t="s">
        <v>9</v>
      </c>
      <c r="E95" s="192">
        <v>2</v>
      </c>
      <c r="F95" s="205">
        <f t="shared" si="3"/>
        <v>1200</v>
      </c>
      <c r="G95" s="200">
        <f t="shared" ref="G95:G103" si="4">F95*0.9</f>
        <v>1080</v>
      </c>
    </row>
    <row r="96" spans="1:7" ht="16.5">
      <c r="A96" s="95">
        <v>4</v>
      </c>
      <c r="B96" s="206" t="s">
        <v>101</v>
      </c>
      <c r="C96" s="192" t="s">
        <v>15</v>
      </c>
      <c r="D96" s="192" t="s">
        <v>9</v>
      </c>
      <c r="E96" s="192">
        <v>2</v>
      </c>
      <c r="F96" s="205">
        <f t="shared" si="3"/>
        <v>2000</v>
      </c>
      <c r="G96" s="200">
        <f t="shared" si="4"/>
        <v>1800</v>
      </c>
    </row>
    <row r="97" spans="1:7" ht="16.5">
      <c r="A97" s="95">
        <v>5</v>
      </c>
      <c r="B97" s="206" t="s">
        <v>102</v>
      </c>
      <c r="C97" s="192" t="s">
        <v>15</v>
      </c>
      <c r="D97" s="192" t="s">
        <v>9</v>
      </c>
      <c r="E97" s="192">
        <v>2</v>
      </c>
      <c r="F97" s="205">
        <f t="shared" si="3"/>
        <v>2000</v>
      </c>
      <c r="G97" s="200">
        <f t="shared" si="4"/>
        <v>1800</v>
      </c>
    </row>
    <row r="98" spans="1:7" ht="16.5">
      <c r="A98" s="95">
        <v>6</v>
      </c>
      <c r="B98" s="206" t="s">
        <v>52</v>
      </c>
      <c r="C98" s="192" t="s">
        <v>15</v>
      </c>
      <c r="D98" s="192" t="s">
        <v>9</v>
      </c>
      <c r="E98" s="192">
        <v>2</v>
      </c>
      <c r="F98" s="205">
        <f t="shared" si="3"/>
        <v>1600</v>
      </c>
      <c r="G98" s="200">
        <f t="shared" si="4"/>
        <v>1440</v>
      </c>
    </row>
    <row r="99" spans="1:7" ht="16.5">
      <c r="A99" s="95">
        <v>7</v>
      </c>
      <c r="B99" s="206" t="s">
        <v>97</v>
      </c>
      <c r="C99" s="192" t="s">
        <v>15</v>
      </c>
      <c r="D99" s="192" t="s">
        <v>9</v>
      </c>
      <c r="E99" s="192">
        <v>2</v>
      </c>
      <c r="F99" s="205">
        <f>[2]Сравнение!$G$104</f>
        <v>2000</v>
      </c>
      <c r="G99" s="200">
        <f t="shared" si="4"/>
        <v>1800</v>
      </c>
    </row>
    <row r="100" spans="1:7" ht="16.5">
      <c r="A100" s="95">
        <v>8</v>
      </c>
      <c r="B100" s="206" t="s">
        <v>98</v>
      </c>
      <c r="C100" s="192" t="s">
        <v>15</v>
      </c>
      <c r="D100" s="192" t="s">
        <v>9</v>
      </c>
      <c r="E100" s="192">
        <v>2</v>
      </c>
      <c r="F100" s="205">
        <f>[2]Сравнение!$G$105</f>
        <v>2000</v>
      </c>
      <c r="G100" s="200">
        <f t="shared" si="4"/>
        <v>1800</v>
      </c>
    </row>
    <row r="101" spans="1:7" ht="16.5">
      <c r="A101" s="95">
        <v>9</v>
      </c>
      <c r="B101" s="206" t="s">
        <v>99</v>
      </c>
      <c r="C101" s="192" t="s">
        <v>15</v>
      </c>
      <c r="D101" s="192" t="s">
        <v>9</v>
      </c>
      <c r="E101" s="192">
        <v>2</v>
      </c>
      <c r="F101" s="205">
        <f>[2]Сравнение!$G$106</f>
        <v>2000</v>
      </c>
      <c r="G101" s="200">
        <f t="shared" si="4"/>
        <v>1800</v>
      </c>
    </row>
    <row r="102" spans="1:7" ht="16.5">
      <c r="A102" s="95">
        <v>10</v>
      </c>
      <c r="B102" s="206" t="s">
        <v>53</v>
      </c>
      <c r="C102" s="192" t="s">
        <v>15</v>
      </c>
      <c r="D102" s="192" t="s">
        <v>9</v>
      </c>
      <c r="E102" s="192">
        <v>2</v>
      </c>
      <c r="F102" s="205">
        <f>F89</f>
        <v>1600</v>
      </c>
      <c r="G102" s="200">
        <f t="shared" si="4"/>
        <v>1440</v>
      </c>
    </row>
    <row r="103" spans="1:7" ht="49.5">
      <c r="A103" s="95">
        <v>11</v>
      </c>
      <c r="B103" s="206" t="s">
        <v>104</v>
      </c>
      <c r="C103" s="192" t="s">
        <v>15</v>
      </c>
      <c r="D103" s="220" t="s">
        <v>12</v>
      </c>
      <c r="E103" s="221">
        <v>2</v>
      </c>
      <c r="F103" s="205">
        <f>[2]Сравнение!$G$113</f>
        <v>6000</v>
      </c>
      <c r="G103" s="200">
        <f t="shared" si="4"/>
        <v>5400</v>
      </c>
    </row>
    <row r="104" spans="1:7" ht="16.5">
      <c r="A104" s="82"/>
      <c r="B104" s="83"/>
      <c r="C104" s="84"/>
      <c r="D104" s="217" t="s">
        <v>319</v>
      </c>
      <c r="E104" s="218"/>
      <c r="F104" s="222">
        <f>SUM(F93:F103)</f>
        <v>22040</v>
      </c>
      <c r="G104" s="223">
        <f>SUM(G93:G103)</f>
        <v>19840</v>
      </c>
    </row>
    <row r="105" spans="1:7" ht="16.5">
      <c r="A105" s="175"/>
      <c r="B105" s="176"/>
      <c r="C105" s="175"/>
      <c r="D105" s="175"/>
      <c r="E105" s="175"/>
      <c r="F105" s="80"/>
      <c r="G105" s="181"/>
    </row>
    <row r="106" spans="1:7">
      <c r="A106" s="478" t="s">
        <v>341</v>
      </c>
      <c r="B106" s="478"/>
      <c r="C106" s="478"/>
      <c r="D106" s="478"/>
      <c r="E106" s="478"/>
      <c r="F106" s="478"/>
      <c r="G106" s="478"/>
    </row>
    <row r="107" spans="1:7" ht="16.5" customHeight="1">
      <c r="A107" s="479"/>
      <c r="B107" s="479"/>
      <c r="C107" s="479"/>
      <c r="D107" s="479"/>
      <c r="E107" s="479"/>
      <c r="F107" s="479"/>
      <c r="G107" s="479"/>
    </row>
    <row r="108" spans="1:7" ht="15" customHeight="1">
      <c r="A108" s="454" t="s">
        <v>0</v>
      </c>
      <c r="B108" s="454" t="s">
        <v>1</v>
      </c>
      <c r="C108" s="455" t="s">
        <v>2</v>
      </c>
      <c r="D108" s="455" t="s">
        <v>3</v>
      </c>
      <c r="E108" s="454" t="s">
        <v>4</v>
      </c>
      <c r="F108" s="457" t="s">
        <v>5</v>
      </c>
      <c r="G108" s="474" t="s">
        <v>320</v>
      </c>
    </row>
    <row r="109" spans="1:7" ht="31.5" customHeight="1">
      <c r="A109" s="454"/>
      <c r="B109" s="454"/>
      <c r="C109" s="456"/>
      <c r="D109" s="456"/>
      <c r="E109" s="454"/>
      <c r="F109" s="467"/>
      <c r="G109" s="469"/>
    </row>
    <row r="110" spans="1:7" ht="16.5">
      <c r="A110" s="95">
        <v>1</v>
      </c>
      <c r="B110" s="206" t="s">
        <v>33</v>
      </c>
      <c r="C110" s="195" t="s">
        <v>15</v>
      </c>
      <c r="D110" s="195" t="s">
        <v>9</v>
      </c>
      <c r="E110" s="195">
        <v>2</v>
      </c>
      <c r="F110" s="205">
        <f>F25</f>
        <v>800</v>
      </c>
      <c r="G110" s="200">
        <f>F110*0.9</f>
        <v>720</v>
      </c>
    </row>
    <row r="111" spans="1:7" ht="16.5">
      <c r="A111" s="95">
        <v>2</v>
      </c>
      <c r="B111" s="206" t="s">
        <v>340</v>
      </c>
      <c r="C111" s="195" t="s">
        <v>15</v>
      </c>
      <c r="D111" s="195" t="s">
        <v>9</v>
      </c>
      <c r="E111" s="195">
        <v>2</v>
      </c>
      <c r="F111" s="205">
        <f>[2]Сравнение!$G$29</f>
        <v>2000</v>
      </c>
      <c r="G111" s="200">
        <f>F111*0.9</f>
        <v>1800</v>
      </c>
    </row>
    <row r="112" spans="1:7" ht="16.5">
      <c r="A112" s="95">
        <v>3</v>
      </c>
      <c r="B112" s="206" t="s">
        <v>91</v>
      </c>
      <c r="C112" s="195" t="s">
        <v>15</v>
      </c>
      <c r="D112" s="195" t="s">
        <v>9</v>
      </c>
      <c r="E112" s="195">
        <v>2</v>
      </c>
      <c r="F112" s="205">
        <f>[2]Сравнение!$G$98</f>
        <v>2860</v>
      </c>
      <c r="G112" s="200">
        <f>F112*0.9+6</f>
        <v>2580</v>
      </c>
    </row>
    <row r="113" spans="1:7" ht="16.5">
      <c r="A113" s="95">
        <v>4</v>
      </c>
      <c r="B113" s="206" t="s">
        <v>57</v>
      </c>
      <c r="C113" s="195" t="s">
        <v>56</v>
      </c>
      <c r="D113" s="195" t="s">
        <v>9</v>
      </c>
      <c r="E113" s="195">
        <v>2</v>
      </c>
      <c r="F113" s="205">
        <f>[2]Сравнение!$G$57</f>
        <v>800</v>
      </c>
      <c r="G113" s="200">
        <f>F113*0.9</f>
        <v>720</v>
      </c>
    </row>
    <row r="114" spans="1:7" ht="33">
      <c r="A114" s="95">
        <v>6</v>
      </c>
      <c r="B114" s="206" t="s">
        <v>64</v>
      </c>
      <c r="C114" s="195" t="s">
        <v>56</v>
      </c>
      <c r="D114" s="195" t="s">
        <v>12</v>
      </c>
      <c r="E114" s="195">
        <v>2</v>
      </c>
      <c r="F114" s="205">
        <f>[2]Сравнение!$G$69</f>
        <v>700</v>
      </c>
      <c r="G114" s="200">
        <f>F114*0.9+10</f>
        <v>640</v>
      </c>
    </row>
    <row r="115" spans="1:7" ht="16.5">
      <c r="A115" s="82"/>
      <c r="B115" s="83"/>
      <c r="C115" s="84"/>
      <c r="D115" s="217" t="s">
        <v>319</v>
      </c>
      <c r="E115" s="218"/>
      <c r="F115" s="205">
        <f>SUM(F110:F114)</f>
        <v>7160</v>
      </c>
      <c r="G115" s="208">
        <f>SUM(G110:G114)</f>
        <v>6460</v>
      </c>
    </row>
    <row r="116" spans="1:7" ht="16.5">
      <c r="A116" s="188"/>
      <c r="B116" s="113"/>
      <c r="C116" s="189"/>
      <c r="D116" s="91"/>
      <c r="E116" s="91"/>
      <c r="F116" s="92"/>
      <c r="G116" s="182"/>
    </row>
    <row r="117" spans="1:7">
      <c r="A117" s="478" t="s">
        <v>339</v>
      </c>
      <c r="B117" s="478"/>
      <c r="C117" s="478"/>
      <c r="D117" s="478"/>
      <c r="E117" s="478"/>
      <c r="F117" s="478"/>
      <c r="G117" s="478"/>
    </row>
    <row r="118" spans="1:7" ht="16.5" customHeight="1">
      <c r="A118" s="479"/>
      <c r="B118" s="479"/>
      <c r="C118" s="479"/>
      <c r="D118" s="479"/>
      <c r="E118" s="479"/>
      <c r="F118" s="479"/>
      <c r="G118" s="479"/>
    </row>
    <row r="119" spans="1:7" ht="15" customHeight="1">
      <c r="A119" s="454" t="s">
        <v>0</v>
      </c>
      <c r="B119" s="454" t="s">
        <v>1</v>
      </c>
      <c r="C119" s="455" t="s">
        <v>2</v>
      </c>
      <c r="D119" s="455" t="s">
        <v>3</v>
      </c>
      <c r="E119" s="454" t="s">
        <v>4</v>
      </c>
      <c r="F119" s="457" t="s">
        <v>5</v>
      </c>
      <c r="G119" s="474" t="s">
        <v>320</v>
      </c>
    </row>
    <row r="120" spans="1:7" ht="34.5" customHeight="1">
      <c r="A120" s="454"/>
      <c r="B120" s="454"/>
      <c r="C120" s="456"/>
      <c r="D120" s="456"/>
      <c r="E120" s="454"/>
      <c r="F120" s="467"/>
      <c r="G120" s="469"/>
    </row>
    <row r="121" spans="1:7" ht="16.5">
      <c r="A121" s="95">
        <v>1</v>
      </c>
      <c r="B121" s="295" t="s">
        <v>32</v>
      </c>
      <c r="C121" s="287" t="s">
        <v>15</v>
      </c>
      <c r="D121" s="287" t="s">
        <v>9</v>
      </c>
      <c r="E121" s="287">
        <v>2</v>
      </c>
      <c r="F121" s="292">
        <f>[2]Сравнение!$G$27</f>
        <v>800</v>
      </c>
      <c r="G121" s="293">
        <f>F121*0.9</f>
        <v>720</v>
      </c>
    </row>
    <row r="122" spans="1:7" ht="16.5">
      <c r="A122" s="95">
        <v>2</v>
      </c>
      <c r="B122" s="295" t="s">
        <v>31</v>
      </c>
      <c r="C122" s="287" t="s">
        <v>15</v>
      </c>
      <c r="D122" s="287" t="s">
        <v>9</v>
      </c>
      <c r="E122" s="287">
        <v>2</v>
      </c>
      <c r="F122" s="292">
        <f>[2]Сравнение!$G$26</f>
        <v>800</v>
      </c>
      <c r="G122" s="293">
        <f>F122*0.9</f>
        <v>720</v>
      </c>
    </row>
    <row r="123" spans="1:7" ht="16.5">
      <c r="A123" s="95">
        <v>3</v>
      </c>
      <c r="B123" s="295" t="s">
        <v>735</v>
      </c>
      <c r="C123" s="287" t="s">
        <v>15</v>
      </c>
      <c r="D123" s="287" t="s">
        <v>9</v>
      </c>
      <c r="E123" s="287">
        <v>2</v>
      </c>
      <c r="F123" s="292">
        <v>1000</v>
      </c>
      <c r="G123" s="293">
        <v>900</v>
      </c>
    </row>
    <row r="124" spans="1:7" ht="16.5">
      <c r="A124" s="95">
        <v>4</v>
      </c>
      <c r="B124" s="290" t="s">
        <v>41</v>
      </c>
      <c r="C124" s="291" t="s">
        <v>15</v>
      </c>
      <c r="D124" s="291" t="s">
        <v>9</v>
      </c>
      <c r="E124" s="291">
        <v>2</v>
      </c>
      <c r="F124" s="292">
        <f>[1]Сравнение!$G$36</f>
        <v>900</v>
      </c>
      <c r="G124" s="293">
        <f>F124*0.9+10</f>
        <v>820</v>
      </c>
    </row>
    <row r="125" spans="1:7" ht="16.5">
      <c r="A125" s="95">
        <v>5</v>
      </c>
      <c r="B125" s="295" t="s">
        <v>736</v>
      </c>
      <c r="C125" s="287" t="s">
        <v>15</v>
      </c>
      <c r="D125" s="287" t="s">
        <v>9</v>
      </c>
      <c r="E125" s="287">
        <v>2</v>
      </c>
      <c r="F125" s="292">
        <v>1000</v>
      </c>
      <c r="G125" s="293">
        <v>900</v>
      </c>
    </row>
    <row r="126" spans="1:7" ht="16.5">
      <c r="A126" s="95">
        <v>6</v>
      </c>
      <c r="B126" s="295" t="s">
        <v>42</v>
      </c>
      <c r="C126" s="287" t="s">
        <v>15</v>
      </c>
      <c r="D126" s="287" t="s">
        <v>9</v>
      </c>
      <c r="E126" s="287">
        <v>2</v>
      </c>
      <c r="F126" s="292">
        <f>[2]Сравнение!$G$37</f>
        <v>900</v>
      </c>
      <c r="G126" s="293">
        <f>F126*0.9+10</f>
        <v>820</v>
      </c>
    </row>
    <row r="127" spans="1:7" ht="16.5">
      <c r="A127" s="95">
        <v>7</v>
      </c>
      <c r="B127" s="295" t="s">
        <v>43</v>
      </c>
      <c r="C127" s="287" t="s">
        <v>15</v>
      </c>
      <c r="D127" s="287" t="s">
        <v>9</v>
      </c>
      <c r="E127" s="287">
        <v>2</v>
      </c>
      <c r="F127" s="292">
        <f>[2]Сравнение!$G$38</f>
        <v>900</v>
      </c>
      <c r="G127" s="293">
        <f>F127*0.9+10</f>
        <v>820</v>
      </c>
    </row>
    <row r="128" spans="1:7" ht="33">
      <c r="A128" s="95">
        <v>8</v>
      </c>
      <c r="B128" s="295" t="s">
        <v>64</v>
      </c>
      <c r="C128" s="287" t="s">
        <v>56</v>
      </c>
      <c r="D128" s="287" t="s">
        <v>12</v>
      </c>
      <c r="E128" s="287">
        <v>2</v>
      </c>
      <c r="F128" s="292">
        <f>[2]Сравнение!$G$69</f>
        <v>700</v>
      </c>
      <c r="G128" s="293">
        <f>F128*0.9+10</f>
        <v>640</v>
      </c>
    </row>
    <row r="129" spans="1:7" ht="33">
      <c r="A129" s="95">
        <v>9</v>
      </c>
      <c r="B129" s="295" t="s">
        <v>439</v>
      </c>
      <c r="C129" s="168" t="s">
        <v>56</v>
      </c>
      <c r="D129" s="168" t="s">
        <v>9</v>
      </c>
      <c r="E129" s="303" t="s">
        <v>13</v>
      </c>
      <c r="F129" s="292">
        <f>[2]Сравнение!$G$61</f>
        <v>2500</v>
      </c>
      <c r="G129" s="293">
        <f>F129*0.9+10</f>
        <v>2260</v>
      </c>
    </row>
    <row r="130" spans="1:7" ht="16.5">
      <c r="A130" s="82"/>
      <c r="B130" s="83"/>
      <c r="C130" s="84"/>
      <c r="D130" s="76" t="s">
        <v>319</v>
      </c>
      <c r="E130" s="77"/>
      <c r="F130" s="88">
        <f>SUM(F121:F129)</f>
        <v>9500</v>
      </c>
      <c r="G130" s="183">
        <f>SUM(G121:G129)</f>
        <v>8600</v>
      </c>
    </row>
    <row r="131" spans="1:7">
      <c r="A131" s="478" t="s">
        <v>338</v>
      </c>
      <c r="B131" s="478"/>
      <c r="C131" s="478"/>
      <c r="D131" s="478"/>
      <c r="E131" s="478"/>
      <c r="F131" s="478"/>
      <c r="G131" s="478"/>
    </row>
    <row r="132" spans="1:7" ht="16.5" customHeight="1">
      <c r="A132" s="479"/>
      <c r="B132" s="479"/>
      <c r="C132" s="479"/>
      <c r="D132" s="479"/>
      <c r="E132" s="479"/>
      <c r="F132" s="479"/>
      <c r="G132" s="479"/>
    </row>
    <row r="133" spans="1:7" ht="15" customHeight="1">
      <c r="A133" s="454" t="s">
        <v>0</v>
      </c>
      <c r="B133" s="454" t="s">
        <v>1</v>
      </c>
      <c r="C133" s="455" t="s">
        <v>2</v>
      </c>
      <c r="D133" s="455" t="s">
        <v>3</v>
      </c>
      <c r="E133" s="454" t="s">
        <v>4</v>
      </c>
      <c r="F133" s="457" t="s">
        <v>5</v>
      </c>
      <c r="G133" s="474" t="s">
        <v>320</v>
      </c>
    </row>
    <row r="134" spans="1:7" ht="33" customHeight="1">
      <c r="A134" s="454"/>
      <c r="B134" s="454"/>
      <c r="C134" s="456"/>
      <c r="D134" s="456"/>
      <c r="E134" s="454"/>
      <c r="F134" s="467"/>
      <c r="G134" s="469"/>
    </row>
    <row r="135" spans="1:7" ht="33">
      <c r="A135" s="109">
        <v>1</v>
      </c>
      <c r="B135" s="193" t="s">
        <v>324</v>
      </c>
      <c r="C135" s="192" t="s">
        <v>8</v>
      </c>
      <c r="D135" s="192" t="s">
        <v>9</v>
      </c>
      <c r="E135" s="192">
        <v>2</v>
      </c>
      <c r="F135" s="205">
        <f>F93</f>
        <v>800</v>
      </c>
      <c r="G135" s="200">
        <f>F135*0.9</f>
        <v>720</v>
      </c>
    </row>
    <row r="136" spans="1:7" ht="33">
      <c r="A136" s="109">
        <v>2</v>
      </c>
      <c r="B136" s="206" t="s">
        <v>337</v>
      </c>
      <c r="C136" s="192" t="s">
        <v>8</v>
      </c>
      <c r="D136" s="192" t="s">
        <v>9</v>
      </c>
      <c r="E136" s="192">
        <v>2</v>
      </c>
      <c r="F136" s="205">
        <f>[2]Сравнение!$G$6</f>
        <v>500</v>
      </c>
      <c r="G136" s="200">
        <f>F136*0.9+10</f>
        <v>460</v>
      </c>
    </row>
    <row r="137" spans="1:7" ht="16.5">
      <c r="A137" s="109">
        <v>3</v>
      </c>
      <c r="B137" s="193" t="s">
        <v>44</v>
      </c>
      <c r="C137" s="192" t="s">
        <v>15</v>
      </c>
      <c r="D137" s="192" t="s">
        <v>9</v>
      </c>
      <c r="E137" s="192">
        <v>2</v>
      </c>
      <c r="F137" s="205">
        <f>F9</f>
        <v>1000</v>
      </c>
      <c r="G137" s="200">
        <f>F137*0.9</f>
        <v>900</v>
      </c>
    </row>
    <row r="138" spans="1:7" ht="16.5">
      <c r="A138" s="109">
        <v>4</v>
      </c>
      <c r="B138" s="193" t="s">
        <v>45</v>
      </c>
      <c r="C138" s="192" t="s">
        <v>15</v>
      </c>
      <c r="D138" s="192" t="s">
        <v>9</v>
      </c>
      <c r="E138" s="192">
        <v>2</v>
      </c>
      <c r="F138" s="205">
        <f>[2]Сравнение!$G$41</f>
        <v>1600</v>
      </c>
      <c r="G138" s="200">
        <f>F138*0.9</f>
        <v>1440</v>
      </c>
    </row>
    <row r="139" spans="1:7" ht="16.5">
      <c r="A139" s="109">
        <v>5</v>
      </c>
      <c r="B139" s="193" t="s">
        <v>46</v>
      </c>
      <c r="C139" s="192" t="s">
        <v>15</v>
      </c>
      <c r="D139" s="192" t="s">
        <v>9</v>
      </c>
      <c r="E139" s="192">
        <v>2</v>
      </c>
      <c r="F139" s="205">
        <f>[2]Сравнение!$G$42</f>
        <v>1600</v>
      </c>
      <c r="G139" s="200">
        <f>F139*0.9</f>
        <v>1440</v>
      </c>
    </row>
    <row r="140" spans="1:7" ht="33">
      <c r="A140" s="109">
        <v>6</v>
      </c>
      <c r="B140" s="193" t="s">
        <v>368</v>
      </c>
      <c r="C140" s="192" t="s">
        <v>15</v>
      </c>
      <c r="D140" s="192" t="s">
        <v>9</v>
      </c>
      <c r="E140" s="192">
        <v>2</v>
      </c>
      <c r="F140" s="205">
        <f>[2]Сравнение!$G$44</f>
        <v>1100</v>
      </c>
      <c r="G140" s="200">
        <f>F140*0.9+10</f>
        <v>1000</v>
      </c>
    </row>
    <row r="141" spans="1:7" ht="16.5">
      <c r="A141" s="109">
        <v>7</v>
      </c>
      <c r="B141" s="193" t="s">
        <v>336</v>
      </c>
      <c r="C141" s="192" t="s">
        <v>15</v>
      </c>
      <c r="D141" s="192" t="s">
        <v>9</v>
      </c>
      <c r="E141" s="192">
        <v>2</v>
      </c>
      <c r="F141" s="205">
        <f>F11</f>
        <v>2500</v>
      </c>
      <c r="G141" s="200">
        <f>F141*0.9+10</f>
        <v>2260</v>
      </c>
    </row>
    <row r="142" spans="1:7" ht="16.5">
      <c r="A142" s="109">
        <v>8</v>
      </c>
      <c r="B142" s="193" t="s">
        <v>62</v>
      </c>
      <c r="C142" s="192" t="s">
        <v>15</v>
      </c>
      <c r="D142" s="192" t="s">
        <v>9</v>
      </c>
      <c r="E142" s="192">
        <v>2</v>
      </c>
      <c r="F142" s="205">
        <f>F12</f>
        <v>2500</v>
      </c>
      <c r="G142" s="200">
        <f>F142*0.9+10</f>
        <v>2260</v>
      </c>
    </row>
    <row r="143" spans="1:7" ht="16.5">
      <c r="A143" s="82"/>
      <c r="B143" s="83"/>
      <c r="C143" s="84"/>
      <c r="D143" s="217" t="s">
        <v>319</v>
      </c>
      <c r="E143" s="218"/>
      <c r="F143" s="205">
        <f>SUM(F135:F142)</f>
        <v>11600</v>
      </c>
      <c r="G143" s="208">
        <f>SUM(G135:G142)</f>
        <v>10480</v>
      </c>
    </row>
    <row r="144" spans="1:7" ht="16.5">
      <c r="A144" s="175"/>
      <c r="B144" s="176"/>
      <c r="C144" s="175"/>
      <c r="D144" s="175"/>
      <c r="E144" s="175"/>
      <c r="F144" s="80"/>
      <c r="G144" s="181"/>
    </row>
    <row r="145" spans="1:7" ht="15" customHeight="1">
      <c r="A145" s="478" t="s">
        <v>335</v>
      </c>
      <c r="B145" s="478"/>
      <c r="C145" s="478"/>
      <c r="D145" s="478"/>
      <c r="E145" s="478"/>
      <c r="F145" s="478"/>
      <c r="G145" s="478"/>
    </row>
    <row r="146" spans="1:7" ht="16.5" customHeight="1">
      <c r="A146" s="479"/>
      <c r="B146" s="479"/>
      <c r="C146" s="479"/>
      <c r="D146" s="479"/>
      <c r="E146" s="479"/>
      <c r="F146" s="479"/>
      <c r="G146" s="479"/>
    </row>
    <row r="147" spans="1:7" ht="15" customHeight="1">
      <c r="A147" s="485" t="s">
        <v>0</v>
      </c>
      <c r="B147" s="485" t="s">
        <v>1</v>
      </c>
      <c r="C147" s="455" t="s">
        <v>2</v>
      </c>
      <c r="D147" s="455" t="s">
        <v>3</v>
      </c>
      <c r="E147" s="485" t="s">
        <v>4</v>
      </c>
      <c r="F147" s="466" t="s">
        <v>5</v>
      </c>
      <c r="G147" s="468" t="s">
        <v>320</v>
      </c>
    </row>
    <row r="148" spans="1:7" ht="29.25" customHeight="1">
      <c r="A148" s="485"/>
      <c r="B148" s="485"/>
      <c r="C148" s="456"/>
      <c r="D148" s="456"/>
      <c r="E148" s="485"/>
      <c r="F148" s="467"/>
      <c r="G148" s="469"/>
    </row>
    <row r="149" spans="1:7" ht="16.5">
      <c r="A149" s="109">
        <v>1</v>
      </c>
      <c r="B149" s="295" t="s">
        <v>126</v>
      </c>
      <c r="C149" s="168" t="s">
        <v>15</v>
      </c>
      <c r="D149" s="168" t="s">
        <v>9</v>
      </c>
      <c r="E149" s="168">
        <v>2</v>
      </c>
      <c r="F149" s="292">
        <f>[2]Сравнение!$G$181</f>
        <v>3900</v>
      </c>
      <c r="G149" s="293">
        <f>F149*0.9+10</f>
        <v>3520</v>
      </c>
    </row>
    <row r="150" spans="1:7" ht="16.5">
      <c r="A150" s="109">
        <v>2</v>
      </c>
      <c r="B150" s="295" t="s">
        <v>127</v>
      </c>
      <c r="C150" s="168" t="s">
        <v>15</v>
      </c>
      <c r="D150" s="168" t="s">
        <v>9</v>
      </c>
      <c r="E150" s="168">
        <v>2</v>
      </c>
      <c r="F150" s="292">
        <f>[2]Сравнение!$G$182</f>
        <v>3500</v>
      </c>
      <c r="G150" s="293">
        <f>F150*0.9+10</f>
        <v>3160</v>
      </c>
    </row>
    <row r="151" spans="1:7" ht="16.5">
      <c r="A151" s="109">
        <v>3</v>
      </c>
      <c r="B151" s="295" t="s">
        <v>76</v>
      </c>
      <c r="C151" s="168" t="s">
        <v>15</v>
      </c>
      <c r="D151" s="168" t="s">
        <v>9</v>
      </c>
      <c r="E151" s="168">
        <v>2</v>
      </c>
      <c r="F151" s="292">
        <f>[2]Сравнение!$G$82</f>
        <v>3800</v>
      </c>
      <c r="G151" s="293">
        <f>F151*0.9</f>
        <v>3420</v>
      </c>
    </row>
    <row r="152" spans="1:7" ht="16.5">
      <c r="A152" s="109">
        <v>4</v>
      </c>
      <c r="B152" s="295" t="s">
        <v>41</v>
      </c>
      <c r="C152" s="168" t="s">
        <v>15</v>
      </c>
      <c r="D152" s="168" t="s">
        <v>9</v>
      </c>
      <c r="E152" s="168">
        <v>2</v>
      </c>
      <c r="F152" s="292">
        <v>900</v>
      </c>
      <c r="G152" s="293">
        <f>F152*0.9+10</f>
        <v>820</v>
      </c>
    </row>
    <row r="153" spans="1:7" ht="16.5">
      <c r="A153" s="109">
        <v>5</v>
      </c>
      <c r="B153" s="295" t="s">
        <v>43</v>
      </c>
      <c r="C153" s="168" t="s">
        <v>15</v>
      </c>
      <c r="D153" s="168" t="s">
        <v>9</v>
      </c>
      <c r="E153" s="168">
        <v>2</v>
      </c>
      <c r="F153" s="292">
        <v>900</v>
      </c>
      <c r="G153" s="293">
        <f>F153*0.9+10</f>
        <v>820</v>
      </c>
    </row>
    <row r="154" spans="1:7" ht="16.5">
      <c r="A154" s="109">
        <v>6</v>
      </c>
      <c r="B154" s="295" t="s">
        <v>733</v>
      </c>
      <c r="C154" s="168" t="s">
        <v>15</v>
      </c>
      <c r="D154" s="168" t="s">
        <v>9</v>
      </c>
      <c r="E154" s="168">
        <v>2</v>
      </c>
      <c r="F154" s="292">
        <v>1700</v>
      </c>
      <c r="G154" s="293">
        <v>1520</v>
      </c>
    </row>
    <row r="155" spans="1:7" ht="16.5">
      <c r="A155" s="82"/>
      <c r="B155" s="83"/>
      <c r="C155" s="84"/>
      <c r="D155" s="298" t="s">
        <v>319</v>
      </c>
      <c r="E155" s="218"/>
      <c r="F155" s="292">
        <f>SUM(F149:F154)</f>
        <v>14700</v>
      </c>
      <c r="G155" s="297">
        <f>SUM(G149:G154)</f>
        <v>13260</v>
      </c>
    </row>
    <row r="156" spans="1:7" ht="16.5">
      <c r="A156" s="175"/>
      <c r="B156" s="176"/>
      <c r="C156" s="175"/>
      <c r="D156" s="175"/>
      <c r="E156" s="175"/>
      <c r="F156" s="80"/>
      <c r="G156" s="181"/>
    </row>
    <row r="157" spans="1:7">
      <c r="A157" s="472" t="s">
        <v>334</v>
      </c>
      <c r="B157" s="472"/>
      <c r="C157" s="472"/>
      <c r="D157" s="472"/>
      <c r="E157" s="472"/>
      <c r="F157" s="472"/>
      <c r="G157" s="472"/>
    </row>
    <row r="158" spans="1:7" ht="16.5" customHeight="1">
      <c r="A158" s="473"/>
      <c r="B158" s="473"/>
      <c r="C158" s="473"/>
      <c r="D158" s="473"/>
      <c r="E158" s="473"/>
      <c r="F158" s="473"/>
      <c r="G158" s="473"/>
    </row>
    <row r="159" spans="1:7" ht="15" customHeight="1">
      <c r="A159" s="454" t="s">
        <v>0</v>
      </c>
      <c r="B159" s="454" t="s">
        <v>1</v>
      </c>
      <c r="C159" s="455" t="s">
        <v>2</v>
      </c>
      <c r="D159" s="455" t="s">
        <v>3</v>
      </c>
      <c r="E159" s="454" t="s">
        <v>4</v>
      </c>
      <c r="F159" s="457" t="s">
        <v>5</v>
      </c>
      <c r="G159" s="474" t="s">
        <v>320</v>
      </c>
    </row>
    <row r="160" spans="1:7" ht="30" customHeight="1">
      <c r="A160" s="454"/>
      <c r="B160" s="454"/>
      <c r="C160" s="456"/>
      <c r="D160" s="456"/>
      <c r="E160" s="454"/>
      <c r="F160" s="467"/>
      <c r="G160" s="469"/>
    </row>
    <row r="161" spans="1:7" ht="16.5">
      <c r="A161" s="93">
        <v>1</v>
      </c>
      <c r="B161" s="224" t="s">
        <v>166</v>
      </c>
      <c r="C161" s="225" t="s">
        <v>15</v>
      </c>
      <c r="D161" s="226" t="s">
        <v>12</v>
      </c>
      <c r="E161" s="227" t="s">
        <v>78</v>
      </c>
      <c r="F161" s="205">
        <f>[2]Сравнение!$G$247</f>
        <v>1700</v>
      </c>
      <c r="G161" s="200">
        <f>F161*0.9+10</f>
        <v>1540</v>
      </c>
    </row>
    <row r="162" spans="1:7" ht="16.5">
      <c r="A162" s="93">
        <v>2</v>
      </c>
      <c r="B162" s="224" t="s">
        <v>167</v>
      </c>
      <c r="C162" s="225" t="s">
        <v>15</v>
      </c>
      <c r="D162" s="226" t="s">
        <v>12</v>
      </c>
      <c r="E162" s="227" t="s">
        <v>78</v>
      </c>
      <c r="F162" s="205">
        <f>[2]Сравнение!$G$248</f>
        <v>1400</v>
      </c>
      <c r="G162" s="200">
        <f t="shared" ref="G162:G169" si="5">F162*0.9</f>
        <v>1260</v>
      </c>
    </row>
    <row r="163" spans="1:7" ht="16.5">
      <c r="A163" s="93">
        <v>3</v>
      </c>
      <c r="B163" s="224" t="s">
        <v>389</v>
      </c>
      <c r="C163" s="225" t="s">
        <v>15</v>
      </c>
      <c r="D163" s="226" t="s">
        <v>12</v>
      </c>
      <c r="E163" s="227" t="s">
        <v>397</v>
      </c>
      <c r="F163" s="205">
        <f>[2]Сравнение!$G$249</f>
        <v>1400</v>
      </c>
      <c r="G163" s="200">
        <f t="shared" si="5"/>
        <v>1260</v>
      </c>
    </row>
    <row r="164" spans="1:7" ht="16.5">
      <c r="A164" s="93">
        <v>4</v>
      </c>
      <c r="B164" s="224" t="s">
        <v>168</v>
      </c>
      <c r="C164" s="225" t="s">
        <v>15</v>
      </c>
      <c r="D164" s="226" t="s">
        <v>12</v>
      </c>
      <c r="E164" s="227" t="s">
        <v>78</v>
      </c>
      <c r="F164" s="205">
        <f>[2]Сравнение!$G$250</f>
        <v>1400</v>
      </c>
      <c r="G164" s="200">
        <f t="shared" si="5"/>
        <v>1260</v>
      </c>
    </row>
    <row r="165" spans="1:7" ht="16.5">
      <c r="A165" s="93">
        <v>5</v>
      </c>
      <c r="B165" s="224" t="s">
        <v>169</v>
      </c>
      <c r="C165" s="225" t="s">
        <v>15</v>
      </c>
      <c r="D165" s="226" t="s">
        <v>12</v>
      </c>
      <c r="E165" s="227" t="s">
        <v>78</v>
      </c>
      <c r="F165" s="205">
        <f>[2]Сравнение!$G$251</f>
        <v>1400</v>
      </c>
      <c r="G165" s="200">
        <f t="shared" si="5"/>
        <v>1260</v>
      </c>
    </row>
    <row r="166" spans="1:7" ht="16.5">
      <c r="A166" s="93">
        <v>6</v>
      </c>
      <c r="B166" s="224" t="s">
        <v>170</v>
      </c>
      <c r="C166" s="225" t="s">
        <v>15</v>
      </c>
      <c r="D166" s="226" t="s">
        <v>12</v>
      </c>
      <c r="E166" s="227" t="s">
        <v>78</v>
      </c>
      <c r="F166" s="205">
        <f>[2]Сравнение!$G$252</f>
        <v>1400</v>
      </c>
      <c r="G166" s="200">
        <f t="shared" si="5"/>
        <v>1260</v>
      </c>
    </row>
    <row r="167" spans="1:7" ht="16.5">
      <c r="A167" s="93">
        <v>7</v>
      </c>
      <c r="B167" s="224" t="s">
        <v>171</v>
      </c>
      <c r="C167" s="225" t="s">
        <v>15</v>
      </c>
      <c r="D167" s="226" t="s">
        <v>12</v>
      </c>
      <c r="E167" s="227" t="s">
        <v>78</v>
      </c>
      <c r="F167" s="205">
        <f>[2]Сравнение!$G$253</f>
        <v>1400</v>
      </c>
      <c r="G167" s="200">
        <f t="shared" si="5"/>
        <v>1260</v>
      </c>
    </row>
    <row r="168" spans="1:7" ht="16.5">
      <c r="A168" s="93">
        <v>8</v>
      </c>
      <c r="B168" s="224" t="s">
        <v>172</v>
      </c>
      <c r="C168" s="225" t="s">
        <v>15</v>
      </c>
      <c r="D168" s="226" t="s">
        <v>12</v>
      </c>
      <c r="E168" s="227" t="s">
        <v>78</v>
      </c>
      <c r="F168" s="205">
        <f>[2]Сравнение!$G$254</f>
        <v>1400</v>
      </c>
      <c r="G168" s="200">
        <f t="shared" si="5"/>
        <v>1260</v>
      </c>
    </row>
    <row r="169" spans="1:7" ht="16.5">
      <c r="A169" s="228">
        <v>9</v>
      </c>
      <c r="B169" s="224" t="s">
        <v>173</v>
      </c>
      <c r="C169" s="225" t="s">
        <v>15</v>
      </c>
      <c r="D169" s="226" t="s">
        <v>12</v>
      </c>
      <c r="E169" s="227" t="s">
        <v>78</v>
      </c>
      <c r="F169" s="205">
        <f>[2]Сравнение!$G$255</f>
        <v>1400</v>
      </c>
      <c r="G169" s="200">
        <f t="shared" si="5"/>
        <v>1260</v>
      </c>
    </row>
    <row r="170" spans="1:7" ht="16.5">
      <c r="A170" s="73"/>
      <c r="B170" s="74"/>
      <c r="C170" s="75"/>
      <c r="D170" s="217" t="s">
        <v>319</v>
      </c>
      <c r="E170" s="218"/>
      <c r="F170" s="205">
        <f>SUM(F161:F169)</f>
        <v>12900</v>
      </c>
      <c r="G170" s="208">
        <f>SUM(G161:G169)</f>
        <v>11620</v>
      </c>
    </row>
    <row r="171" spans="1:7" ht="16.5">
      <c r="A171" s="175"/>
      <c r="B171" s="176"/>
      <c r="C171" s="175"/>
      <c r="D171" s="175"/>
      <c r="E171" s="175"/>
      <c r="F171" s="80"/>
      <c r="G171" s="181"/>
    </row>
    <row r="172" spans="1:7">
      <c r="A172" s="472" t="s">
        <v>745</v>
      </c>
      <c r="B172" s="472"/>
      <c r="C172" s="472"/>
      <c r="D172" s="472"/>
      <c r="E172" s="472"/>
      <c r="F172" s="472"/>
      <c r="G172" s="472"/>
    </row>
    <row r="173" spans="1:7" ht="16.5" customHeight="1">
      <c r="A173" s="473"/>
      <c r="B173" s="473"/>
      <c r="C173" s="473"/>
      <c r="D173" s="473"/>
      <c r="E173" s="473"/>
      <c r="F173" s="473"/>
      <c r="G173" s="473"/>
    </row>
    <row r="174" spans="1:7" ht="15" customHeight="1">
      <c r="A174" s="454" t="s">
        <v>0</v>
      </c>
      <c r="B174" s="454" t="s">
        <v>1</v>
      </c>
      <c r="C174" s="455" t="s">
        <v>2</v>
      </c>
      <c r="D174" s="455" t="s">
        <v>3</v>
      </c>
      <c r="E174" s="454" t="s">
        <v>4</v>
      </c>
      <c r="F174" s="457" t="s">
        <v>5</v>
      </c>
      <c r="G174" s="474" t="s">
        <v>320</v>
      </c>
    </row>
    <row r="175" spans="1:7" ht="30" customHeight="1">
      <c r="A175" s="454"/>
      <c r="B175" s="454"/>
      <c r="C175" s="456"/>
      <c r="D175" s="456"/>
      <c r="E175" s="454"/>
      <c r="F175" s="467"/>
      <c r="G175" s="469"/>
    </row>
    <row r="176" spans="1:7" ht="33">
      <c r="A176" s="93">
        <v>1</v>
      </c>
      <c r="B176" s="193" t="s">
        <v>324</v>
      </c>
      <c r="C176" s="192" t="s">
        <v>8</v>
      </c>
      <c r="D176" s="192" t="s">
        <v>9</v>
      </c>
      <c r="E176" s="192">
        <v>3</v>
      </c>
      <c r="F176" s="205">
        <f>F135</f>
        <v>800</v>
      </c>
      <c r="G176" s="200">
        <f>F176*0.9</f>
        <v>720</v>
      </c>
    </row>
    <row r="177" spans="1:7" ht="49.5">
      <c r="A177" s="93">
        <v>2</v>
      </c>
      <c r="B177" s="206" t="s">
        <v>746</v>
      </c>
      <c r="C177" s="192" t="s">
        <v>8</v>
      </c>
      <c r="D177" s="192" t="s">
        <v>9</v>
      </c>
      <c r="E177" s="192">
        <v>3</v>
      </c>
      <c r="F177" s="205">
        <v>1200</v>
      </c>
      <c r="G177" s="200">
        <v>1080</v>
      </c>
    </row>
    <row r="178" spans="1:7" ht="16.5">
      <c r="A178" s="93">
        <v>3</v>
      </c>
      <c r="B178" s="206" t="s">
        <v>16</v>
      </c>
      <c r="C178" s="192" t="s">
        <v>15</v>
      </c>
      <c r="D178" s="192" t="s">
        <v>9</v>
      </c>
      <c r="E178" s="192">
        <v>3</v>
      </c>
      <c r="F178" s="205">
        <f>F58</f>
        <v>840</v>
      </c>
      <c r="G178" s="200">
        <f>F178*0.9+4</f>
        <v>760</v>
      </c>
    </row>
    <row r="179" spans="1:7" ht="16.5">
      <c r="A179" s="93">
        <v>4</v>
      </c>
      <c r="B179" s="206" t="s">
        <v>17</v>
      </c>
      <c r="C179" s="192" t="s">
        <v>15</v>
      </c>
      <c r="D179" s="192" t="s">
        <v>9</v>
      </c>
      <c r="E179" s="192">
        <v>3</v>
      </c>
      <c r="F179" s="205">
        <f>F59</f>
        <v>840</v>
      </c>
      <c r="G179" s="200">
        <f>F179*0.9+4</f>
        <v>760</v>
      </c>
    </row>
    <row r="180" spans="1:7" ht="16.5">
      <c r="A180" s="93">
        <v>5</v>
      </c>
      <c r="B180" s="206" t="s">
        <v>28</v>
      </c>
      <c r="C180" s="192" t="s">
        <v>15</v>
      </c>
      <c r="D180" s="192" t="s">
        <v>9</v>
      </c>
      <c r="E180" s="192">
        <v>3</v>
      </c>
      <c r="F180" s="205">
        <f>F66</f>
        <v>800</v>
      </c>
      <c r="G180" s="200">
        <f t="shared" ref="G180:G192" si="6">F180*0.9</f>
        <v>720</v>
      </c>
    </row>
    <row r="181" spans="1:7" ht="16.5">
      <c r="A181" s="93">
        <v>6</v>
      </c>
      <c r="B181" s="206" t="s">
        <v>29</v>
      </c>
      <c r="C181" s="192" t="s">
        <v>15</v>
      </c>
      <c r="D181" s="192" t="s">
        <v>9</v>
      </c>
      <c r="E181" s="192">
        <v>3</v>
      </c>
      <c r="F181" s="205">
        <f>F67</f>
        <v>800</v>
      </c>
      <c r="G181" s="200">
        <f t="shared" si="6"/>
        <v>720</v>
      </c>
    </row>
    <row r="182" spans="1:7" ht="16.5">
      <c r="A182" s="93">
        <v>7</v>
      </c>
      <c r="B182" s="206" t="s">
        <v>26</v>
      </c>
      <c r="C182" s="192" t="s">
        <v>15</v>
      </c>
      <c r="D182" s="192" t="s">
        <v>9</v>
      </c>
      <c r="E182" s="192">
        <v>3</v>
      </c>
      <c r="F182" s="205">
        <f>F64</f>
        <v>800</v>
      </c>
      <c r="G182" s="200">
        <f t="shared" si="6"/>
        <v>720</v>
      </c>
    </row>
    <row r="183" spans="1:7" ht="16.5">
      <c r="A183" s="93">
        <v>8</v>
      </c>
      <c r="B183" s="206" t="s">
        <v>31</v>
      </c>
      <c r="C183" s="192" t="s">
        <v>15</v>
      </c>
      <c r="D183" s="192" t="s">
        <v>9</v>
      </c>
      <c r="E183" s="192">
        <v>3</v>
      </c>
      <c r="F183" s="205">
        <f>[2]Сравнение!$G$26</f>
        <v>800</v>
      </c>
      <c r="G183" s="200">
        <f t="shared" si="6"/>
        <v>720</v>
      </c>
    </row>
    <row r="184" spans="1:7" ht="16.5">
      <c r="A184" s="93">
        <v>9</v>
      </c>
      <c r="B184" s="206" t="s">
        <v>32</v>
      </c>
      <c r="C184" s="192" t="s">
        <v>15</v>
      </c>
      <c r="D184" s="192" t="s">
        <v>9</v>
      </c>
      <c r="E184" s="192">
        <v>3</v>
      </c>
      <c r="F184" s="205">
        <f>[2]Сравнение!$G$27</f>
        <v>800</v>
      </c>
      <c r="G184" s="200">
        <f t="shared" si="6"/>
        <v>720</v>
      </c>
    </row>
    <row r="185" spans="1:7" ht="16.5">
      <c r="A185" s="93">
        <v>10</v>
      </c>
      <c r="B185" s="206" t="s">
        <v>33</v>
      </c>
      <c r="C185" s="192" t="s">
        <v>15</v>
      </c>
      <c r="D185" s="192" t="s">
        <v>9</v>
      </c>
      <c r="E185" s="192">
        <v>3</v>
      </c>
      <c r="F185" s="205">
        <f>F48</f>
        <v>800</v>
      </c>
      <c r="G185" s="200">
        <f t="shared" si="6"/>
        <v>720</v>
      </c>
    </row>
    <row r="186" spans="1:7" ht="16.5">
      <c r="A186" s="93">
        <v>11</v>
      </c>
      <c r="B186" s="206" t="s">
        <v>161</v>
      </c>
      <c r="C186" s="192" t="s">
        <v>162</v>
      </c>
      <c r="D186" s="195" t="s">
        <v>9</v>
      </c>
      <c r="E186" s="192">
        <v>3</v>
      </c>
      <c r="F186" s="205">
        <f>[2]Сравнение!$G$236</f>
        <v>760</v>
      </c>
      <c r="G186" s="200">
        <f>F186*0.9+16</f>
        <v>700</v>
      </c>
    </row>
    <row r="187" spans="1:7" ht="33">
      <c r="A187" s="93">
        <v>12</v>
      </c>
      <c r="B187" s="206" t="s">
        <v>353</v>
      </c>
      <c r="C187" s="192" t="s">
        <v>162</v>
      </c>
      <c r="D187" s="195" t="s">
        <v>9</v>
      </c>
      <c r="E187" s="192">
        <v>3</v>
      </c>
      <c r="F187" s="205">
        <f>[2]Сравнение!$G$233</f>
        <v>760</v>
      </c>
      <c r="G187" s="200">
        <f>F187*0.9+16</f>
        <v>700</v>
      </c>
    </row>
    <row r="188" spans="1:7" ht="49.5">
      <c r="A188" s="93">
        <v>13</v>
      </c>
      <c r="B188" s="206" t="s">
        <v>354</v>
      </c>
      <c r="C188" s="192" t="s">
        <v>162</v>
      </c>
      <c r="D188" s="195" t="s">
        <v>9</v>
      </c>
      <c r="E188" s="192">
        <v>1</v>
      </c>
      <c r="F188" s="205">
        <f>[2]Сравнение!$G$234</f>
        <v>760</v>
      </c>
      <c r="G188" s="200">
        <f>F188*0.9+16</f>
        <v>700</v>
      </c>
    </row>
    <row r="189" spans="1:7" ht="33">
      <c r="A189" s="93">
        <v>14</v>
      </c>
      <c r="B189" s="206" t="s">
        <v>355</v>
      </c>
      <c r="C189" s="192" t="s">
        <v>162</v>
      </c>
      <c r="D189" s="195" t="s">
        <v>9</v>
      </c>
      <c r="E189" s="192">
        <v>1</v>
      </c>
      <c r="F189" s="205">
        <f>[2]Сравнение!$G$235</f>
        <v>760</v>
      </c>
      <c r="G189" s="200">
        <f>F189*0.9+16</f>
        <v>700</v>
      </c>
    </row>
    <row r="190" spans="1:7" ht="16.5">
      <c r="A190" s="93">
        <v>15</v>
      </c>
      <c r="B190" s="206" t="s">
        <v>333</v>
      </c>
      <c r="C190" s="192" t="s">
        <v>15</v>
      </c>
      <c r="D190" s="195" t="s">
        <v>12</v>
      </c>
      <c r="E190" s="192">
        <v>3</v>
      </c>
      <c r="F190" s="205">
        <f>[2]Сравнение!$G$217</f>
        <v>2100</v>
      </c>
      <c r="G190" s="200">
        <f>F190*0.9+10</f>
        <v>1900</v>
      </c>
    </row>
    <row r="191" spans="1:7" ht="49.5">
      <c r="A191" s="93">
        <v>16</v>
      </c>
      <c r="B191" s="206" t="s">
        <v>742</v>
      </c>
      <c r="C191" s="192" t="s">
        <v>15</v>
      </c>
      <c r="D191" s="192" t="s">
        <v>12</v>
      </c>
      <c r="E191" s="197" t="s">
        <v>743</v>
      </c>
      <c r="F191" s="205">
        <v>2500</v>
      </c>
      <c r="G191" s="200">
        <v>2000</v>
      </c>
    </row>
    <row r="192" spans="1:7" ht="16.5">
      <c r="A192" s="93">
        <v>17</v>
      </c>
      <c r="B192" s="206" t="s">
        <v>141</v>
      </c>
      <c r="C192" s="192" t="s">
        <v>15</v>
      </c>
      <c r="D192" s="192" t="s">
        <v>12</v>
      </c>
      <c r="E192" s="192">
        <v>3</v>
      </c>
      <c r="F192" s="205">
        <f>[2]Сравнение!$G$205</f>
        <v>3200</v>
      </c>
      <c r="G192" s="200">
        <f t="shared" si="6"/>
        <v>2880</v>
      </c>
    </row>
    <row r="193" spans="1:7" ht="33">
      <c r="A193" s="93">
        <v>18</v>
      </c>
      <c r="B193" s="206" t="s">
        <v>140</v>
      </c>
      <c r="C193" s="192" t="s">
        <v>15</v>
      </c>
      <c r="D193" s="192" t="s">
        <v>12</v>
      </c>
      <c r="E193" s="192">
        <v>3</v>
      </c>
      <c r="F193" s="205">
        <f>[2]Сравнение!$G$204</f>
        <v>2700</v>
      </c>
      <c r="G193" s="200">
        <f>F193*0.9+10</f>
        <v>2440</v>
      </c>
    </row>
    <row r="194" spans="1:7" ht="16.5">
      <c r="A194" s="89"/>
      <c r="B194" s="83"/>
      <c r="C194" s="84"/>
      <c r="D194" s="217" t="s">
        <v>319</v>
      </c>
      <c r="E194" s="218"/>
      <c r="F194" s="205">
        <f>SUM(F176:F193)</f>
        <v>22020</v>
      </c>
      <c r="G194" s="208">
        <f>SUM(G176:G193)</f>
        <v>19660</v>
      </c>
    </row>
    <row r="195" spans="1:7" ht="16.5">
      <c r="A195" s="90"/>
      <c r="B195" s="86"/>
      <c r="C195" s="87"/>
      <c r="D195" s="91"/>
      <c r="E195" s="91"/>
      <c r="F195" s="92"/>
      <c r="G195" s="181"/>
    </row>
    <row r="196" spans="1:7">
      <c r="A196" s="472" t="s">
        <v>332</v>
      </c>
      <c r="B196" s="472"/>
      <c r="C196" s="472"/>
      <c r="D196" s="472"/>
      <c r="E196" s="472"/>
      <c r="F196" s="472"/>
      <c r="G196" s="472"/>
    </row>
    <row r="197" spans="1:7" ht="16.5" customHeight="1">
      <c r="A197" s="473"/>
      <c r="B197" s="473"/>
      <c r="C197" s="473"/>
      <c r="D197" s="473"/>
      <c r="E197" s="473"/>
      <c r="F197" s="473"/>
      <c r="G197" s="473"/>
    </row>
    <row r="198" spans="1:7" ht="15" customHeight="1">
      <c r="A198" s="454" t="s">
        <v>0</v>
      </c>
      <c r="B198" s="454" t="s">
        <v>1</v>
      </c>
      <c r="C198" s="455" t="s">
        <v>2</v>
      </c>
      <c r="D198" s="455" t="s">
        <v>3</v>
      </c>
      <c r="E198" s="454" t="s">
        <v>4</v>
      </c>
      <c r="F198" s="457" t="s">
        <v>5</v>
      </c>
      <c r="G198" s="474" t="s">
        <v>320</v>
      </c>
    </row>
    <row r="199" spans="1:7" ht="34.5" customHeight="1">
      <c r="A199" s="454"/>
      <c r="B199" s="454"/>
      <c r="C199" s="456"/>
      <c r="D199" s="456"/>
      <c r="E199" s="454"/>
      <c r="F199" s="467"/>
      <c r="G199" s="469"/>
    </row>
    <row r="200" spans="1:7" ht="16.5">
      <c r="A200" s="93">
        <v>1</v>
      </c>
      <c r="B200" s="206" t="s">
        <v>174</v>
      </c>
      <c r="C200" s="192" t="s">
        <v>15</v>
      </c>
      <c r="D200" s="195" t="s">
        <v>12</v>
      </c>
      <c r="E200" s="229">
        <v>7</v>
      </c>
      <c r="F200" s="205">
        <f>[2]Сравнение!$G$256</f>
        <v>1600</v>
      </c>
      <c r="G200" s="200">
        <f>F200*0.9</f>
        <v>1440</v>
      </c>
    </row>
    <row r="201" spans="1:7" ht="16.5">
      <c r="A201" s="93">
        <v>2</v>
      </c>
      <c r="B201" s="206" t="s">
        <v>175</v>
      </c>
      <c r="C201" s="192" t="s">
        <v>15</v>
      </c>
      <c r="D201" s="195" t="s">
        <v>12</v>
      </c>
      <c r="E201" s="229">
        <v>2</v>
      </c>
      <c r="F201" s="205">
        <f>[2]Сравнение!$G$257</f>
        <v>1400</v>
      </c>
      <c r="G201" s="200">
        <f t="shared" ref="G201:G211" si="7">F201*0.9</f>
        <v>1260</v>
      </c>
    </row>
    <row r="202" spans="1:7" ht="16.5">
      <c r="A202" s="93">
        <v>3</v>
      </c>
      <c r="B202" s="206" t="s">
        <v>176</v>
      </c>
      <c r="C202" s="192" t="s">
        <v>15</v>
      </c>
      <c r="D202" s="195" t="s">
        <v>12</v>
      </c>
      <c r="E202" s="229">
        <v>2</v>
      </c>
      <c r="F202" s="205">
        <f>[2]Сравнение!$G$258</f>
        <v>1400</v>
      </c>
      <c r="G202" s="200">
        <f t="shared" si="7"/>
        <v>1260</v>
      </c>
    </row>
    <row r="203" spans="1:7" ht="16.5">
      <c r="A203" s="93">
        <v>4</v>
      </c>
      <c r="B203" s="206" t="s">
        <v>179</v>
      </c>
      <c r="C203" s="192" t="s">
        <v>15</v>
      </c>
      <c r="D203" s="195" t="s">
        <v>12</v>
      </c>
      <c r="E203" s="229">
        <v>7</v>
      </c>
      <c r="F203" s="205">
        <f>[2]Сравнение!$G$261</f>
        <v>1600</v>
      </c>
      <c r="G203" s="200">
        <f t="shared" si="7"/>
        <v>1440</v>
      </c>
    </row>
    <row r="204" spans="1:7" ht="16.5">
      <c r="A204" s="93">
        <v>5</v>
      </c>
      <c r="B204" s="206" t="s">
        <v>180</v>
      </c>
      <c r="C204" s="192" t="s">
        <v>15</v>
      </c>
      <c r="D204" s="195" t="s">
        <v>12</v>
      </c>
      <c r="E204" s="229">
        <v>2</v>
      </c>
      <c r="F204" s="205">
        <f>[2]Сравнение!$G$262</f>
        <v>1400</v>
      </c>
      <c r="G204" s="200">
        <f t="shared" si="7"/>
        <v>1260</v>
      </c>
    </row>
    <row r="205" spans="1:7" ht="16.5">
      <c r="A205" s="93">
        <v>6</v>
      </c>
      <c r="B205" s="206" t="s">
        <v>181</v>
      </c>
      <c r="C205" s="192" t="s">
        <v>15</v>
      </c>
      <c r="D205" s="195" t="s">
        <v>12</v>
      </c>
      <c r="E205" s="229">
        <v>2</v>
      </c>
      <c r="F205" s="205">
        <f>[2]Сравнение!$G$263</f>
        <v>1400</v>
      </c>
      <c r="G205" s="200">
        <f t="shared" si="7"/>
        <v>1260</v>
      </c>
    </row>
    <row r="206" spans="1:7" ht="16.5">
      <c r="A206" s="93">
        <v>7</v>
      </c>
      <c r="B206" s="206" t="s">
        <v>182</v>
      </c>
      <c r="C206" s="192" t="s">
        <v>15</v>
      </c>
      <c r="D206" s="195" t="s">
        <v>12</v>
      </c>
      <c r="E206" s="229">
        <v>2</v>
      </c>
      <c r="F206" s="205">
        <f>[2]Сравнение!$G$264</f>
        <v>1400</v>
      </c>
      <c r="G206" s="200">
        <f t="shared" si="7"/>
        <v>1260</v>
      </c>
    </row>
    <row r="207" spans="1:7" ht="16.5">
      <c r="A207" s="93">
        <v>8</v>
      </c>
      <c r="B207" s="206" t="s">
        <v>183</v>
      </c>
      <c r="C207" s="192" t="s">
        <v>15</v>
      </c>
      <c r="D207" s="195" t="s">
        <v>12</v>
      </c>
      <c r="E207" s="229">
        <v>2</v>
      </c>
      <c r="F207" s="205">
        <f>[2]Сравнение!$G$265</f>
        <v>1400</v>
      </c>
      <c r="G207" s="200">
        <f t="shared" si="7"/>
        <v>1260</v>
      </c>
    </row>
    <row r="208" spans="1:7" ht="16.5">
      <c r="A208" s="93">
        <v>9</v>
      </c>
      <c r="B208" s="206" t="s">
        <v>331</v>
      </c>
      <c r="C208" s="192" t="s">
        <v>15</v>
      </c>
      <c r="D208" s="195" t="s">
        <v>12</v>
      </c>
      <c r="E208" s="229">
        <v>2</v>
      </c>
      <c r="F208" s="205">
        <f>[2]Сравнение!$G$266</f>
        <v>1400</v>
      </c>
      <c r="G208" s="200">
        <f t="shared" si="7"/>
        <v>1260</v>
      </c>
    </row>
    <row r="209" spans="1:7" ht="16.5">
      <c r="A209" s="93">
        <v>10</v>
      </c>
      <c r="B209" s="206" t="s">
        <v>185</v>
      </c>
      <c r="C209" s="192" t="s">
        <v>15</v>
      </c>
      <c r="D209" s="195" t="s">
        <v>12</v>
      </c>
      <c r="E209" s="229">
        <v>2</v>
      </c>
      <c r="F209" s="205">
        <f>[2]Сравнение!$G$267</f>
        <v>1400</v>
      </c>
      <c r="G209" s="200">
        <f t="shared" si="7"/>
        <v>1260</v>
      </c>
    </row>
    <row r="210" spans="1:7" ht="16.5">
      <c r="A210" s="93">
        <v>11</v>
      </c>
      <c r="B210" s="206" t="s">
        <v>186</v>
      </c>
      <c r="C210" s="192" t="s">
        <v>15</v>
      </c>
      <c r="D210" s="195" t="s">
        <v>12</v>
      </c>
      <c r="E210" s="229">
        <v>2</v>
      </c>
      <c r="F210" s="205">
        <f>[2]Сравнение!$G$268</f>
        <v>1400</v>
      </c>
      <c r="G210" s="200">
        <f t="shared" si="7"/>
        <v>1260</v>
      </c>
    </row>
    <row r="211" spans="1:7" ht="16.5">
      <c r="A211" s="93">
        <v>12</v>
      </c>
      <c r="B211" s="206" t="s">
        <v>187</v>
      </c>
      <c r="C211" s="192" t="s">
        <v>15</v>
      </c>
      <c r="D211" s="195" t="s">
        <v>12</v>
      </c>
      <c r="E211" s="229">
        <v>2</v>
      </c>
      <c r="F211" s="205">
        <f>[2]Сравнение!$G$269</f>
        <v>1400</v>
      </c>
      <c r="G211" s="200">
        <f t="shared" si="7"/>
        <v>1260</v>
      </c>
    </row>
    <row r="212" spans="1:7" ht="16.5">
      <c r="A212" s="89"/>
      <c r="B212" s="83"/>
      <c r="C212" s="84"/>
      <c r="D212" s="217" t="s">
        <v>319</v>
      </c>
      <c r="E212" s="218"/>
      <c r="F212" s="230">
        <f>SUM(F200:F211)</f>
        <v>17200</v>
      </c>
      <c r="G212" s="208">
        <f>SUM(G200:G211)</f>
        <v>15480</v>
      </c>
    </row>
    <row r="213" spans="1:7" ht="16.5">
      <c r="A213" s="90"/>
      <c r="B213" s="86"/>
      <c r="C213" s="87"/>
      <c r="D213" s="91"/>
      <c r="E213" s="91"/>
      <c r="F213" s="92"/>
      <c r="G213" s="181"/>
    </row>
    <row r="214" spans="1:7">
      <c r="A214" s="472" t="s">
        <v>366</v>
      </c>
      <c r="B214" s="472"/>
      <c r="C214" s="472"/>
      <c r="D214" s="472"/>
      <c r="E214" s="472"/>
      <c r="F214" s="472"/>
      <c r="G214" s="472"/>
    </row>
    <row r="215" spans="1:7" ht="16.5" customHeight="1">
      <c r="A215" s="473"/>
      <c r="B215" s="473"/>
      <c r="C215" s="473"/>
      <c r="D215" s="473"/>
      <c r="E215" s="473"/>
      <c r="F215" s="473"/>
      <c r="G215" s="473"/>
    </row>
    <row r="216" spans="1:7" ht="15" customHeight="1">
      <c r="A216" s="454" t="s">
        <v>0</v>
      </c>
      <c r="B216" s="454" t="s">
        <v>1</v>
      </c>
      <c r="C216" s="455" t="s">
        <v>2</v>
      </c>
      <c r="D216" s="455" t="s">
        <v>3</v>
      </c>
      <c r="E216" s="454" t="s">
        <v>4</v>
      </c>
      <c r="F216" s="457" t="s">
        <v>5</v>
      </c>
      <c r="G216" s="474" t="s">
        <v>320</v>
      </c>
    </row>
    <row r="217" spans="1:7" ht="30.75" customHeight="1">
      <c r="A217" s="454"/>
      <c r="B217" s="454"/>
      <c r="C217" s="456"/>
      <c r="D217" s="456"/>
      <c r="E217" s="454"/>
      <c r="F217" s="467"/>
      <c r="G217" s="469"/>
    </row>
    <row r="218" spans="1:7" ht="16.5">
      <c r="A218" s="93">
        <v>1</v>
      </c>
      <c r="B218" s="231" t="s">
        <v>196</v>
      </c>
      <c r="C218" s="232" t="s">
        <v>197</v>
      </c>
      <c r="D218" s="232" t="s">
        <v>12</v>
      </c>
      <c r="E218" s="233" t="s">
        <v>78</v>
      </c>
      <c r="F218" s="205">
        <f>[2]Сравнение!$G$290</f>
        <v>1800</v>
      </c>
      <c r="G218" s="200">
        <f>F218*0.9</f>
        <v>1620</v>
      </c>
    </row>
    <row r="219" spans="1:7" ht="16.5">
      <c r="A219" s="93">
        <v>2</v>
      </c>
      <c r="B219" s="231" t="s">
        <v>198</v>
      </c>
      <c r="C219" s="232" t="s">
        <v>197</v>
      </c>
      <c r="D219" s="232" t="s">
        <v>12</v>
      </c>
      <c r="E219" s="233" t="s">
        <v>78</v>
      </c>
      <c r="F219" s="205">
        <f>[2]Сравнение!$G$291</f>
        <v>1800</v>
      </c>
      <c r="G219" s="200">
        <f t="shared" ref="G219:G226" si="8">F219*0.9</f>
        <v>1620</v>
      </c>
    </row>
    <row r="220" spans="1:7" ht="16.5">
      <c r="A220" s="93">
        <v>3</v>
      </c>
      <c r="B220" s="231" t="s">
        <v>199</v>
      </c>
      <c r="C220" s="232" t="s">
        <v>197</v>
      </c>
      <c r="D220" s="232" t="s">
        <v>12</v>
      </c>
      <c r="E220" s="233" t="s">
        <v>78</v>
      </c>
      <c r="F220" s="205">
        <f>[2]Сравнение!$G$292</f>
        <v>1800</v>
      </c>
      <c r="G220" s="200">
        <f t="shared" si="8"/>
        <v>1620</v>
      </c>
    </row>
    <row r="221" spans="1:7" ht="16.5">
      <c r="A221" s="93">
        <v>4</v>
      </c>
      <c r="B221" s="231" t="s">
        <v>200</v>
      </c>
      <c r="C221" s="232" t="s">
        <v>197</v>
      </c>
      <c r="D221" s="232" t="s">
        <v>12</v>
      </c>
      <c r="E221" s="233" t="s">
        <v>78</v>
      </c>
      <c r="F221" s="205">
        <f>[2]Сравнение!$G$293</f>
        <v>1800</v>
      </c>
      <c r="G221" s="200">
        <f t="shared" si="8"/>
        <v>1620</v>
      </c>
    </row>
    <row r="222" spans="1:7" ht="16.5">
      <c r="A222" s="93">
        <v>5</v>
      </c>
      <c r="B222" s="231" t="s">
        <v>201</v>
      </c>
      <c r="C222" s="232" t="s">
        <v>197</v>
      </c>
      <c r="D222" s="232" t="s">
        <v>12</v>
      </c>
      <c r="E222" s="233" t="s">
        <v>78</v>
      </c>
      <c r="F222" s="205">
        <f>[2]Сравнение!$G$294</f>
        <v>1800</v>
      </c>
      <c r="G222" s="200">
        <f t="shared" si="8"/>
        <v>1620</v>
      </c>
    </row>
    <row r="223" spans="1:7" ht="16.5">
      <c r="A223" s="93">
        <v>6</v>
      </c>
      <c r="B223" s="231" t="s">
        <v>202</v>
      </c>
      <c r="C223" s="232" t="s">
        <v>197</v>
      </c>
      <c r="D223" s="232" t="s">
        <v>12</v>
      </c>
      <c r="E223" s="233" t="s">
        <v>78</v>
      </c>
      <c r="F223" s="205">
        <f>[2]Сравнение!$G$295</f>
        <v>1800</v>
      </c>
      <c r="G223" s="200">
        <f t="shared" si="8"/>
        <v>1620</v>
      </c>
    </row>
    <row r="224" spans="1:7" ht="16.5">
      <c r="A224" s="93">
        <v>7</v>
      </c>
      <c r="B224" s="231" t="s">
        <v>207</v>
      </c>
      <c r="C224" s="232" t="s">
        <v>197</v>
      </c>
      <c r="D224" s="232" t="s">
        <v>12</v>
      </c>
      <c r="E224" s="233" t="s">
        <v>78</v>
      </c>
      <c r="F224" s="205">
        <f>[2]Сравнение!$G$299</f>
        <v>2000</v>
      </c>
      <c r="G224" s="200">
        <f t="shared" si="8"/>
        <v>1800</v>
      </c>
    </row>
    <row r="225" spans="1:7" ht="16.5">
      <c r="A225" s="93">
        <v>8</v>
      </c>
      <c r="B225" s="231" t="s">
        <v>208</v>
      </c>
      <c r="C225" s="232" t="s">
        <v>197</v>
      </c>
      <c r="D225" s="232" t="s">
        <v>12</v>
      </c>
      <c r="E225" s="233" t="s">
        <v>78</v>
      </c>
      <c r="F225" s="205">
        <f>[2]Сравнение!$G$300</f>
        <v>2300</v>
      </c>
      <c r="G225" s="200">
        <f>F225*0.9+10</f>
        <v>2080</v>
      </c>
    </row>
    <row r="226" spans="1:7" ht="16.5">
      <c r="A226" s="93">
        <v>9</v>
      </c>
      <c r="B226" s="231" t="s">
        <v>209</v>
      </c>
      <c r="C226" s="232" t="s">
        <v>197</v>
      </c>
      <c r="D226" s="232" t="s">
        <v>12</v>
      </c>
      <c r="E226" s="233" t="s">
        <v>78</v>
      </c>
      <c r="F226" s="205">
        <f>[2]Сравнение!$G$302</f>
        <v>2000</v>
      </c>
      <c r="G226" s="200">
        <f t="shared" si="8"/>
        <v>1800</v>
      </c>
    </row>
    <row r="227" spans="1:7" ht="16.5">
      <c r="A227" s="89"/>
      <c r="B227" s="83"/>
      <c r="C227" s="84"/>
      <c r="D227" s="217" t="s">
        <v>319</v>
      </c>
      <c r="E227" s="218"/>
      <c r="F227" s="230">
        <f>SUM(F218:F226)</f>
        <v>17100</v>
      </c>
      <c r="G227" s="208">
        <f>SUM(G218:G226)</f>
        <v>15400</v>
      </c>
    </row>
    <row r="228" spans="1:7" ht="16.5">
      <c r="A228" s="90"/>
      <c r="B228" s="86"/>
      <c r="C228" s="87"/>
      <c r="D228" s="91"/>
      <c r="E228" s="91"/>
      <c r="F228" s="92"/>
      <c r="G228" s="182"/>
    </row>
    <row r="229" spans="1:7" ht="16.5" customHeight="1">
      <c r="A229" s="472" t="s">
        <v>367</v>
      </c>
      <c r="B229" s="472"/>
      <c r="C229" s="472"/>
      <c r="D229" s="472"/>
      <c r="E229" s="472"/>
      <c r="F229" s="472"/>
      <c r="G229" s="472"/>
    </row>
    <row r="230" spans="1:7" ht="16.5" customHeight="1">
      <c r="A230" s="473"/>
      <c r="B230" s="473"/>
      <c r="C230" s="473"/>
      <c r="D230" s="473"/>
      <c r="E230" s="473"/>
      <c r="F230" s="473"/>
      <c r="G230" s="473"/>
    </row>
    <row r="231" spans="1:7" ht="15" customHeight="1">
      <c r="A231" s="454" t="s">
        <v>0</v>
      </c>
      <c r="B231" s="454" t="s">
        <v>1</v>
      </c>
      <c r="C231" s="455" t="s">
        <v>2</v>
      </c>
      <c r="D231" s="455" t="s">
        <v>3</v>
      </c>
      <c r="E231" s="454" t="s">
        <v>4</v>
      </c>
      <c r="F231" s="457" t="s">
        <v>5</v>
      </c>
      <c r="G231" s="474" t="s">
        <v>320</v>
      </c>
    </row>
    <row r="232" spans="1:7" ht="32.25" customHeight="1">
      <c r="A232" s="454"/>
      <c r="B232" s="454"/>
      <c r="C232" s="456"/>
      <c r="D232" s="456"/>
      <c r="E232" s="454"/>
      <c r="F232" s="467"/>
      <c r="G232" s="469"/>
    </row>
    <row r="233" spans="1:7" ht="16.5">
      <c r="A233" s="93">
        <v>1</v>
      </c>
      <c r="B233" s="234" t="s">
        <v>196</v>
      </c>
      <c r="C233" s="232" t="s">
        <v>56</v>
      </c>
      <c r="D233" s="232" t="s">
        <v>12</v>
      </c>
      <c r="E233" s="233" t="s">
        <v>78</v>
      </c>
      <c r="F233" s="205">
        <f t="shared" ref="F233:G241" si="9">F218</f>
        <v>1800</v>
      </c>
      <c r="G233" s="208">
        <f t="shared" si="9"/>
        <v>1620</v>
      </c>
    </row>
    <row r="234" spans="1:7" ht="16.5">
      <c r="A234" s="93">
        <v>2</v>
      </c>
      <c r="B234" s="234" t="s">
        <v>198</v>
      </c>
      <c r="C234" s="232" t="s">
        <v>56</v>
      </c>
      <c r="D234" s="232" t="s">
        <v>12</v>
      </c>
      <c r="E234" s="233" t="s">
        <v>78</v>
      </c>
      <c r="F234" s="205">
        <f t="shared" si="9"/>
        <v>1800</v>
      </c>
      <c r="G234" s="208">
        <f t="shared" si="9"/>
        <v>1620</v>
      </c>
    </row>
    <row r="235" spans="1:7" ht="16.5">
      <c r="A235" s="93">
        <v>3</v>
      </c>
      <c r="B235" s="234" t="s">
        <v>199</v>
      </c>
      <c r="C235" s="232" t="s">
        <v>56</v>
      </c>
      <c r="D235" s="232" t="s">
        <v>12</v>
      </c>
      <c r="E235" s="233" t="s">
        <v>78</v>
      </c>
      <c r="F235" s="205">
        <f t="shared" si="9"/>
        <v>1800</v>
      </c>
      <c r="G235" s="208">
        <f t="shared" si="9"/>
        <v>1620</v>
      </c>
    </row>
    <row r="236" spans="1:7" ht="16.5">
      <c r="A236" s="93">
        <v>4</v>
      </c>
      <c r="B236" s="234" t="s">
        <v>200</v>
      </c>
      <c r="C236" s="232" t="s">
        <v>56</v>
      </c>
      <c r="D236" s="232" t="s">
        <v>12</v>
      </c>
      <c r="E236" s="233" t="s">
        <v>78</v>
      </c>
      <c r="F236" s="205">
        <f t="shared" si="9"/>
        <v>1800</v>
      </c>
      <c r="G236" s="208">
        <f t="shared" si="9"/>
        <v>1620</v>
      </c>
    </row>
    <row r="237" spans="1:7" ht="16.5">
      <c r="A237" s="93">
        <v>5</v>
      </c>
      <c r="B237" s="234" t="s">
        <v>201</v>
      </c>
      <c r="C237" s="232" t="s">
        <v>56</v>
      </c>
      <c r="D237" s="232" t="s">
        <v>12</v>
      </c>
      <c r="E237" s="233" t="s">
        <v>78</v>
      </c>
      <c r="F237" s="205">
        <f t="shared" si="9"/>
        <v>1800</v>
      </c>
      <c r="G237" s="208">
        <f t="shared" si="9"/>
        <v>1620</v>
      </c>
    </row>
    <row r="238" spans="1:7" ht="16.5">
      <c r="A238" s="93">
        <v>6</v>
      </c>
      <c r="B238" s="234" t="s">
        <v>202</v>
      </c>
      <c r="C238" s="232" t="s">
        <v>56</v>
      </c>
      <c r="D238" s="232" t="s">
        <v>12</v>
      </c>
      <c r="E238" s="233" t="s">
        <v>78</v>
      </c>
      <c r="F238" s="205">
        <f t="shared" si="9"/>
        <v>1800</v>
      </c>
      <c r="G238" s="208">
        <f t="shared" si="9"/>
        <v>1620</v>
      </c>
    </row>
    <row r="239" spans="1:7" ht="16.5">
      <c r="A239" s="93">
        <v>7</v>
      </c>
      <c r="B239" s="234" t="s">
        <v>207</v>
      </c>
      <c r="C239" s="232" t="s">
        <v>56</v>
      </c>
      <c r="D239" s="232" t="s">
        <v>12</v>
      </c>
      <c r="E239" s="233" t="s">
        <v>78</v>
      </c>
      <c r="F239" s="205">
        <f t="shared" si="9"/>
        <v>2000</v>
      </c>
      <c r="G239" s="208">
        <f t="shared" si="9"/>
        <v>1800</v>
      </c>
    </row>
    <row r="240" spans="1:7" ht="16.5">
      <c r="A240" s="93">
        <v>8</v>
      </c>
      <c r="B240" s="234" t="s">
        <v>208</v>
      </c>
      <c r="C240" s="232" t="s">
        <v>56</v>
      </c>
      <c r="D240" s="232" t="s">
        <v>12</v>
      </c>
      <c r="E240" s="233" t="s">
        <v>78</v>
      </c>
      <c r="F240" s="205">
        <f t="shared" si="9"/>
        <v>2300</v>
      </c>
      <c r="G240" s="208">
        <f t="shared" si="9"/>
        <v>2080</v>
      </c>
    </row>
    <row r="241" spans="1:7" ht="16.5">
      <c r="A241" s="93">
        <v>9</v>
      </c>
      <c r="B241" s="231" t="s">
        <v>209</v>
      </c>
      <c r="C241" s="232" t="s">
        <v>56</v>
      </c>
      <c r="D241" s="232" t="s">
        <v>12</v>
      </c>
      <c r="E241" s="233" t="s">
        <v>78</v>
      </c>
      <c r="F241" s="205">
        <f t="shared" si="9"/>
        <v>2000</v>
      </c>
      <c r="G241" s="208">
        <f t="shared" si="9"/>
        <v>1800</v>
      </c>
    </row>
    <row r="242" spans="1:7" ht="16.5">
      <c r="A242" s="89"/>
      <c r="B242" s="83"/>
      <c r="C242" s="84"/>
      <c r="D242" s="235" t="s">
        <v>319</v>
      </c>
      <c r="E242" s="235"/>
      <c r="F242" s="205">
        <f>SUM(F233:F241)</f>
        <v>17100</v>
      </c>
      <c r="G242" s="208">
        <f>SUM(G233:G241)</f>
        <v>15400</v>
      </c>
    </row>
    <row r="243" spans="1:7" ht="16.5">
      <c r="A243" s="90"/>
      <c r="B243" s="86"/>
      <c r="C243" s="87"/>
      <c r="D243" s="91"/>
      <c r="E243" s="91"/>
      <c r="F243" s="92"/>
      <c r="G243" s="182"/>
    </row>
    <row r="244" spans="1:7" ht="16.5" customHeight="1">
      <c r="A244" s="472" t="s">
        <v>330</v>
      </c>
      <c r="B244" s="472"/>
      <c r="C244" s="472"/>
      <c r="D244" s="472"/>
      <c r="E244" s="472"/>
      <c r="F244" s="472"/>
      <c r="G244" s="472"/>
    </row>
    <row r="245" spans="1:7" ht="16.5" customHeight="1">
      <c r="A245" s="473"/>
      <c r="B245" s="473"/>
      <c r="C245" s="473"/>
      <c r="D245" s="473"/>
      <c r="E245" s="473"/>
      <c r="F245" s="473"/>
      <c r="G245" s="473"/>
    </row>
    <row r="246" spans="1:7" ht="15" customHeight="1">
      <c r="A246" s="454" t="s">
        <v>0</v>
      </c>
      <c r="B246" s="454" t="s">
        <v>1</v>
      </c>
      <c r="C246" s="455" t="s">
        <v>2</v>
      </c>
      <c r="D246" s="455" t="s">
        <v>3</v>
      </c>
      <c r="E246" s="454" t="s">
        <v>4</v>
      </c>
      <c r="F246" s="457" t="s">
        <v>5</v>
      </c>
      <c r="G246" s="474" t="s">
        <v>320</v>
      </c>
    </row>
    <row r="247" spans="1:7" ht="32.25" customHeight="1">
      <c r="A247" s="454"/>
      <c r="B247" s="454"/>
      <c r="C247" s="456"/>
      <c r="D247" s="456"/>
      <c r="E247" s="454"/>
      <c r="F247" s="467"/>
      <c r="G247" s="469"/>
    </row>
    <row r="248" spans="1:7" ht="16.5">
      <c r="A248" s="93">
        <v>1</v>
      </c>
      <c r="B248" s="231" t="s">
        <v>196</v>
      </c>
      <c r="C248" s="232" t="s">
        <v>197</v>
      </c>
      <c r="D248" s="232" t="s">
        <v>12</v>
      </c>
      <c r="E248" s="233" t="s">
        <v>78</v>
      </c>
      <c r="F248" s="205">
        <f t="shared" ref="F248:G256" si="10">F233</f>
        <v>1800</v>
      </c>
      <c r="G248" s="208">
        <f t="shared" si="10"/>
        <v>1620</v>
      </c>
    </row>
    <row r="249" spans="1:7" ht="16.5">
      <c r="A249" s="93">
        <v>2</v>
      </c>
      <c r="B249" s="231" t="s">
        <v>198</v>
      </c>
      <c r="C249" s="232" t="s">
        <v>197</v>
      </c>
      <c r="D249" s="232" t="s">
        <v>12</v>
      </c>
      <c r="E249" s="233" t="s">
        <v>78</v>
      </c>
      <c r="F249" s="205">
        <f t="shared" si="10"/>
        <v>1800</v>
      </c>
      <c r="G249" s="208">
        <f t="shared" si="10"/>
        <v>1620</v>
      </c>
    </row>
    <row r="250" spans="1:7" ht="16.5">
      <c r="A250" s="93">
        <v>3</v>
      </c>
      <c r="B250" s="231" t="s">
        <v>199</v>
      </c>
      <c r="C250" s="232" t="s">
        <v>197</v>
      </c>
      <c r="D250" s="232" t="s">
        <v>12</v>
      </c>
      <c r="E250" s="233" t="s">
        <v>78</v>
      </c>
      <c r="F250" s="205">
        <f t="shared" si="10"/>
        <v>1800</v>
      </c>
      <c r="G250" s="208">
        <f t="shared" si="10"/>
        <v>1620</v>
      </c>
    </row>
    <row r="251" spans="1:7" ht="16.5">
      <c r="A251" s="93">
        <v>4</v>
      </c>
      <c r="B251" s="231" t="s">
        <v>200</v>
      </c>
      <c r="C251" s="232" t="s">
        <v>197</v>
      </c>
      <c r="D251" s="232" t="s">
        <v>12</v>
      </c>
      <c r="E251" s="233" t="s">
        <v>78</v>
      </c>
      <c r="F251" s="205">
        <f t="shared" si="10"/>
        <v>1800</v>
      </c>
      <c r="G251" s="208">
        <f t="shared" si="10"/>
        <v>1620</v>
      </c>
    </row>
    <row r="252" spans="1:7" ht="16.5">
      <c r="A252" s="93">
        <v>5</v>
      </c>
      <c r="B252" s="231" t="s">
        <v>201</v>
      </c>
      <c r="C252" s="232" t="s">
        <v>197</v>
      </c>
      <c r="D252" s="232" t="s">
        <v>12</v>
      </c>
      <c r="E252" s="233" t="s">
        <v>78</v>
      </c>
      <c r="F252" s="205">
        <f t="shared" si="10"/>
        <v>1800</v>
      </c>
      <c r="G252" s="208">
        <f t="shared" si="10"/>
        <v>1620</v>
      </c>
    </row>
    <row r="253" spans="1:7" ht="16.5">
      <c r="A253" s="93">
        <v>6</v>
      </c>
      <c r="B253" s="231" t="s">
        <v>202</v>
      </c>
      <c r="C253" s="232" t="s">
        <v>197</v>
      </c>
      <c r="D253" s="232" t="s">
        <v>12</v>
      </c>
      <c r="E253" s="233" t="s">
        <v>78</v>
      </c>
      <c r="F253" s="205">
        <f t="shared" si="10"/>
        <v>1800</v>
      </c>
      <c r="G253" s="208">
        <f t="shared" si="10"/>
        <v>1620</v>
      </c>
    </row>
    <row r="254" spans="1:7" ht="16.5">
      <c r="A254" s="93">
        <v>7</v>
      </c>
      <c r="B254" s="231" t="s">
        <v>207</v>
      </c>
      <c r="C254" s="232" t="s">
        <v>197</v>
      </c>
      <c r="D254" s="232" t="s">
        <v>12</v>
      </c>
      <c r="E254" s="233" t="s">
        <v>78</v>
      </c>
      <c r="F254" s="205">
        <f t="shared" si="10"/>
        <v>2000</v>
      </c>
      <c r="G254" s="208">
        <f t="shared" si="10"/>
        <v>1800</v>
      </c>
    </row>
    <row r="255" spans="1:7" ht="16.5">
      <c r="A255" s="93">
        <v>8</v>
      </c>
      <c r="B255" s="231" t="s">
        <v>208</v>
      </c>
      <c r="C255" s="232" t="s">
        <v>197</v>
      </c>
      <c r="D255" s="232" t="s">
        <v>12</v>
      </c>
      <c r="E255" s="233" t="s">
        <v>78</v>
      </c>
      <c r="F255" s="205">
        <f t="shared" si="10"/>
        <v>2300</v>
      </c>
      <c r="G255" s="208">
        <f t="shared" si="10"/>
        <v>2080</v>
      </c>
    </row>
    <row r="256" spans="1:7" ht="16.5">
      <c r="A256" s="93">
        <v>9</v>
      </c>
      <c r="B256" s="231" t="s">
        <v>209</v>
      </c>
      <c r="C256" s="232" t="s">
        <v>197</v>
      </c>
      <c r="D256" s="232" t="s">
        <v>12</v>
      </c>
      <c r="E256" s="233" t="s">
        <v>78</v>
      </c>
      <c r="F256" s="205">
        <f t="shared" si="10"/>
        <v>2000</v>
      </c>
      <c r="G256" s="208">
        <f t="shared" si="10"/>
        <v>1800</v>
      </c>
    </row>
    <row r="257" spans="1:7" ht="16.5">
      <c r="A257" s="89"/>
      <c r="B257" s="83"/>
      <c r="C257" s="84"/>
      <c r="D257" s="217" t="s">
        <v>319</v>
      </c>
      <c r="E257" s="218"/>
      <c r="F257" s="205">
        <f>SUM(F248:F256)</f>
        <v>17100</v>
      </c>
      <c r="G257" s="208">
        <f>SUM(G248:G256)</f>
        <v>15400</v>
      </c>
    </row>
    <row r="258" spans="1:7" ht="16.5">
      <c r="A258" s="175"/>
      <c r="B258" s="176"/>
      <c r="C258" s="175"/>
      <c r="D258" s="175"/>
      <c r="E258" s="175"/>
      <c r="F258" s="80"/>
      <c r="G258" s="181"/>
    </row>
    <row r="259" spans="1:7">
      <c r="A259" s="472" t="s">
        <v>329</v>
      </c>
      <c r="B259" s="472"/>
      <c r="C259" s="472"/>
      <c r="D259" s="472"/>
      <c r="E259" s="472"/>
      <c r="F259" s="472"/>
      <c r="G259" s="472"/>
    </row>
    <row r="260" spans="1:7" ht="17.25" customHeight="1" thickBot="1">
      <c r="A260" s="486"/>
      <c r="B260" s="486"/>
      <c r="C260" s="486"/>
      <c r="D260" s="486"/>
      <c r="E260" s="486"/>
      <c r="F260" s="486"/>
      <c r="G260" s="486"/>
    </row>
    <row r="261" spans="1:7" ht="15" customHeight="1">
      <c r="A261" s="487" t="s">
        <v>0</v>
      </c>
      <c r="B261" s="489" t="s">
        <v>1</v>
      </c>
      <c r="C261" s="490" t="s">
        <v>2</v>
      </c>
      <c r="D261" s="490" t="s">
        <v>3</v>
      </c>
      <c r="E261" s="489" t="s">
        <v>4</v>
      </c>
      <c r="F261" s="491" t="s">
        <v>5</v>
      </c>
      <c r="G261" s="492" t="s">
        <v>320</v>
      </c>
    </row>
    <row r="262" spans="1:7" ht="30" customHeight="1">
      <c r="A262" s="488"/>
      <c r="B262" s="454"/>
      <c r="C262" s="456"/>
      <c r="D262" s="456"/>
      <c r="E262" s="454"/>
      <c r="F262" s="467"/>
      <c r="G262" s="493"/>
    </row>
    <row r="263" spans="1:7" ht="16.5">
      <c r="A263" s="488" t="s">
        <v>328</v>
      </c>
      <c r="B263" s="454"/>
      <c r="C263" s="454"/>
      <c r="D263" s="454"/>
      <c r="E263" s="454"/>
      <c r="F263" s="72"/>
      <c r="G263" s="184"/>
    </row>
    <row r="264" spans="1:7" ht="33">
      <c r="A264" s="93">
        <v>1</v>
      </c>
      <c r="B264" s="206" t="s">
        <v>68</v>
      </c>
      <c r="C264" s="192" t="s">
        <v>15</v>
      </c>
      <c r="D264" s="192" t="s">
        <v>9</v>
      </c>
      <c r="E264" s="192">
        <v>2</v>
      </c>
      <c r="F264" s="236">
        <f>[2]Сравнение!$G$74</f>
        <v>1800</v>
      </c>
      <c r="G264" s="237">
        <f>F264*0.9</f>
        <v>1620</v>
      </c>
    </row>
    <row r="265" spans="1:7" ht="16.5">
      <c r="A265" s="238">
        <v>2</v>
      </c>
      <c r="B265" s="206" t="s">
        <v>72</v>
      </c>
      <c r="C265" s="192" t="s">
        <v>15</v>
      </c>
      <c r="D265" s="192" t="s">
        <v>9</v>
      </c>
      <c r="E265" s="192">
        <v>2</v>
      </c>
      <c r="F265" s="236">
        <f>[2]Сравнение!$G$78</f>
        <v>2000</v>
      </c>
      <c r="G265" s="237">
        <f>F265*0.9</f>
        <v>1800</v>
      </c>
    </row>
    <row r="266" spans="1:7" ht="33">
      <c r="A266" s="239">
        <v>3</v>
      </c>
      <c r="B266" s="240" t="s">
        <v>75</v>
      </c>
      <c r="C266" s="220" t="s">
        <v>15</v>
      </c>
      <c r="D266" s="192" t="s">
        <v>9</v>
      </c>
      <c r="E266" s="192">
        <v>2</v>
      </c>
      <c r="F266" s="236">
        <f>[2]Сравнение!$G$81</f>
        <v>2200</v>
      </c>
      <c r="G266" s="237">
        <f>F266*0.9</f>
        <v>1980</v>
      </c>
    </row>
    <row r="267" spans="1:7" ht="16.5">
      <c r="A267" s="241"/>
      <c r="B267" s="242"/>
      <c r="C267" s="243"/>
      <c r="D267" s="244" t="s">
        <v>319</v>
      </c>
      <c r="E267" s="218"/>
      <c r="F267" s="205">
        <f>SUM(F264:F266)</f>
        <v>6000</v>
      </c>
      <c r="G267" s="245">
        <f>SUM(G264:G266)</f>
        <v>5400</v>
      </c>
    </row>
    <row r="268" spans="1:7" ht="16.5">
      <c r="A268" s="73"/>
      <c r="B268" s="74"/>
      <c r="C268" s="75"/>
      <c r="D268" s="96"/>
      <c r="E268" s="96"/>
      <c r="F268" s="80"/>
      <c r="G268" s="246"/>
    </row>
    <row r="269" spans="1:7" ht="16.5">
      <c r="A269" s="472" t="s">
        <v>327</v>
      </c>
      <c r="B269" s="472"/>
      <c r="C269" s="472"/>
      <c r="D269" s="472"/>
      <c r="E269" s="472"/>
      <c r="F269" s="72"/>
      <c r="G269" s="184"/>
    </row>
    <row r="270" spans="1:7" ht="33">
      <c r="A270" s="247">
        <v>1</v>
      </c>
      <c r="B270" s="248" t="s">
        <v>68</v>
      </c>
      <c r="C270" s="249" t="s">
        <v>15</v>
      </c>
      <c r="D270" s="249" t="s">
        <v>9</v>
      </c>
      <c r="E270" s="249">
        <v>2</v>
      </c>
      <c r="F270" s="236">
        <f>F264</f>
        <v>1800</v>
      </c>
      <c r="G270" s="237">
        <f>F270*0.9</f>
        <v>1620</v>
      </c>
    </row>
    <row r="271" spans="1:7" ht="16.5">
      <c r="A271" s="238">
        <v>2</v>
      </c>
      <c r="B271" s="206" t="s">
        <v>72</v>
      </c>
      <c r="C271" s="192" t="s">
        <v>15</v>
      </c>
      <c r="D271" s="192" t="s">
        <v>9</v>
      </c>
      <c r="E271" s="192">
        <v>2</v>
      </c>
      <c r="F271" s="236">
        <f>F265</f>
        <v>2000</v>
      </c>
      <c r="G271" s="237">
        <f>F271*0.9</f>
        <v>1800</v>
      </c>
    </row>
    <row r="272" spans="1:7" ht="33">
      <c r="A272" s="238">
        <v>3</v>
      </c>
      <c r="B272" s="206" t="s">
        <v>75</v>
      </c>
      <c r="C272" s="192" t="s">
        <v>15</v>
      </c>
      <c r="D272" s="192" t="s">
        <v>9</v>
      </c>
      <c r="E272" s="192">
        <v>2</v>
      </c>
      <c r="F272" s="236">
        <f>F266</f>
        <v>2200</v>
      </c>
      <c r="G272" s="237">
        <f>F272*0.9</f>
        <v>1980</v>
      </c>
    </row>
    <row r="273" spans="1:7" ht="16.5">
      <c r="A273" s="238">
        <v>4</v>
      </c>
      <c r="B273" s="206" t="s">
        <v>71</v>
      </c>
      <c r="C273" s="192" t="s">
        <v>15</v>
      </c>
      <c r="D273" s="192" t="s">
        <v>9</v>
      </c>
      <c r="E273" s="192">
        <v>2</v>
      </c>
      <c r="F273" s="205">
        <f>[2]Сравнение!$G$77</f>
        <v>2000</v>
      </c>
      <c r="G273" s="237">
        <f>F273*0.9</f>
        <v>1800</v>
      </c>
    </row>
    <row r="274" spans="1:7" ht="16.5">
      <c r="A274" s="239">
        <v>5</v>
      </c>
      <c r="B274" s="240" t="s">
        <v>73</v>
      </c>
      <c r="C274" s="220" t="s">
        <v>15</v>
      </c>
      <c r="D274" s="192" t="s">
        <v>9</v>
      </c>
      <c r="E274" s="192">
        <v>2</v>
      </c>
      <c r="F274" s="205">
        <f>[2]Сравнение!$G$79</f>
        <v>2240</v>
      </c>
      <c r="G274" s="237">
        <v>2000</v>
      </c>
    </row>
    <row r="275" spans="1:7" ht="16.5">
      <c r="A275" s="250"/>
      <c r="B275" s="242"/>
      <c r="C275" s="251"/>
      <c r="D275" s="244" t="s">
        <v>319</v>
      </c>
      <c r="E275" s="218"/>
      <c r="F275" s="205">
        <f>SUM(F270:F274)</f>
        <v>10240</v>
      </c>
      <c r="G275" s="245">
        <f>SUM(G270:G274)</f>
        <v>9200</v>
      </c>
    </row>
    <row r="276" spans="1:7" ht="16.5">
      <c r="A276" s="94"/>
      <c r="B276" s="79"/>
      <c r="C276" s="94"/>
      <c r="D276" s="175"/>
      <c r="E276" s="175"/>
      <c r="F276" s="80"/>
      <c r="G276" s="181"/>
    </row>
    <row r="277" spans="1:7">
      <c r="A277" s="472" t="s">
        <v>326</v>
      </c>
      <c r="B277" s="472"/>
      <c r="C277" s="472"/>
      <c r="D277" s="472"/>
      <c r="E277" s="472"/>
      <c r="F277" s="472"/>
      <c r="G277" s="472"/>
    </row>
    <row r="278" spans="1:7" ht="17.25" customHeight="1" thickBot="1">
      <c r="A278" s="486"/>
      <c r="B278" s="486"/>
      <c r="C278" s="486"/>
      <c r="D278" s="486"/>
      <c r="E278" s="486"/>
      <c r="F278" s="486"/>
      <c r="G278" s="486"/>
    </row>
    <row r="279" spans="1:7" ht="15" customHeight="1">
      <c r="A279" s="487" t="s">
        <v>0</v>
      </c>
      <c r="B279" s="489" t="s">
        <v>1</v>
      </c>
      <c r="C279" s="490" t="s">
        <v>2</v>
      </c>
      <c r="D279" s="490" t="s">
        <v>3</v>
      </c>
      <c r="E279" s="489" t="s">
        <v>4</v>
      </c>
      <c r="F279" s="491" t="s">
        <v>5</v>
      </c>
      <c r="G279" s="492" t="s">
        <v>320</v>
      </c>
    </row>
    <row r="280" spans="1:7" ht="34.5" customHeight="1">
      <c r="A280" s="453"/>
      <c r="B280" s="454"/>
      <c r="C280" s="456"/>
      <c r="D280" s="456"/>
      <c r="E280" s="454"/>
      <c r="F280" s="467"/>
      <c r="G280" s="493"/>
    </row>
    <row r="281" spans="1:7" ht="33">
      <c r="A281" s="238">
        <v>1</v>
      </c>
      <c r="B281" s="193" t="s">
        <v>324</v>
      </c>
      <c r="C281" s="192" t="s">
        <v>8</v>
      </c>
      <c r="D281" s="192" t="s">
        <v>9</v>
      </c>
      <c r="E281" s="192">
        <v>2</v>
      </c>
      <c r="F281" s="205">
        <f>F75</f>
        <v>800</v>
      </c>
      <c r="G281" s="237">
        <f>F281*0.9</f>
        <v>720</v>
      </c>
    </row>
    <row r="282" spans="1:7" ht="16.5">
      <c r="A282" s="238">
        <v>2</v>
      </c>
      <c r="B282" s="206" t="s">
        <v>36</v>
      </c>
      <c r="C282" s="192" t="s">
        <v>15</v>
      </c>
      <c r="D282" s="192" t="s">
        <v>9</v>
      </c>
      <c r="E282" s="192">
        <v>2</v>
      </c>
      <c r="F282" s="205">
        <f>[2]Сравнение!$G$31</f>
        <v>800</v>
      </c>
      <c r="G282" s="237">
        <f>F282*0.9</f>
        <v>720</v>
      </c>
    </row>
    <row r="283" spans="1:7" ht="16.5">
      <c r="A283" s="238">
        <v>3</v>
      </c>
      <c r="B283" s="206" t="s">
        <v>33</v>
      </c>
      <c r="C283" s="192" t="s">
        <v>15</v>
      </c>
      <c r="D283" s="192" t="s">
        <v>9</v>
      </c>
      <c r="E283" s="192">
        <v>2</v>
      </c>
      <c r="F283" s="205">
        <f>[2]Сравнение!$G$28</f>
        <v>800</v>
      </c>
      <c r="G283" s="237">
        <f>F283*0.9</f>
        <v>720</v>
      </c>
    </row>
    <row r="284" spans="1:7" ht="33">
      <c r="A284" s="238">
        <v>4</v>
      </c>
      <c r="B284" s="206" t="s">
        <v>117</v>
      </c>
      <c r="C284" s="192" t="s">
        <v>15</v>
      </c>
      <c r="D284" s="192" t="s">
        <v>9</v>
      </c>
      <c r="E284" s="192">
        <v>2</v>
      </c>
      <c r="F284" s="205">
        <f>[2]Сравнение!$G$170</f>
        <v>2500</v>
      </c>
      <c r="G284" s="237">
        <v>2360</v>
      </c>
    </row>
    <row r="285" spans="1:7" ht="33">
      <c r="A285" s="238">
        <v>5</v>
      </c>
      <c r="B285" s="206" t="s">
        <v>118</v>
      </c>
      <c r="C285" s="192" t="s">
        <v>15</v>
      </c>
      <c r="D285" s="192" t="s">
        <v>9</v>
      </c>
      <c r="E285" s="192">
        <v>2</v>
      </c>
      <c r="F285" s="205">
        <f>[2]Сравнение!$G$171</f>
        <v>2500</v>
      </c>
      <c r="G285" s="237">
        <v>2340</v>
      </c>
    </row>
    <row r="286" spans="1:7" ht="16.5">
      <c r="A286" s="89"/>
      <c r="B286" s="83"/>
      <c r="C286" s="84"/>
      <c r="D286" s="217" t="s">
        <v>319</v>
      </c>
      <c r="E286" s="218"/>
      <c r="F286" s="205">
        <f>SUM(F281:F285)</f>
        <v>7400</v>
      </c>
      <c r="G286" s="245">
        <f>SUM(G281:G285)</f>
        <v>6860</v>
      </c>
    </row>
    <row r="287" spans="1:7" ht="16.5">
      <c r="A287" s="175"/>
      <c r="B287" s="176"/>
      <c r="C287" s="175"/>
      <c r="D287" s="175"/>
      <c r="E287" s="175"/>
      <c r="F287" s="80"/>
      <c r="G287" s="181"/>
    </row>
    <row r="288" spans="1:7">
      <c r="A288" s="472" t="s">
        <v>325</v>
      </c>
      <c r="B288" s="472"/>
      <c r="C288" s="472"/>
      <c r="D288" s="472"/>
      <c r="E288" s="472"/>
      <c r="F288" s="472"/>
      <c r="G288" s="472"/>
    </row>
    <row r="289" spans="1:7" ht="17.25" customHeight="1" thickBot="1">
      <c r="A289" s="486"/>
      <c r="B289" s="486"/>
      <c r="C289" s="486"/>
      <c r="D289" s="486"/>
      <c r="E289" s="486"/>
      <c r="F289" s="486"/>
      <c r="G289" s="486"/>
    </row>
    <row r="290" spans="1:7" ht="15" customHeight="1">
      <c r="A290" s="487" t="s">
        <v>0</v>
      </c>
      <c r="B290" s="489" t="s">
        <v>1</v>
      </c>
      <c r="C290" s="490" t="s">
        <v>2</v>
      </c>
      <c r="D290" s="490" t="s">
        <v>3</v>
      </c>
      <c r="E290" s="489" t="s">
        <v>4</v>
      </c>
      <c r="F290" s="491" t="s">
        <v>5</v>
      </c>
      <c r="G290" s="492" t="s">
        <v>320</v>
      </c>
    </row>
    <row r="291" spans="1:7" ht="34.5" customHeight="1">
      <c r="A291" s="453"/>
      <c r="B291" s="454"/>
      <c r="C291" s="456"/>
      <c r="D291" s="456"/>
      <c r="E291" s="454"/>
      <c r="F291" s="467"/>
      <c r="G291" s="493"/>
    </row>
    <row r="292" spans="1:7" ht="33">
      <c r="A292" s="238">
        <v>1</v>
      </c>
      <c r="B292" s="206" t="s">
        <v>324</v>
      </c>
      <c r="C292" s="192" t="s">
        <v>8</v>
      </c>
      <c r="D292" s="192" t="s">
        <v>9</v>
      </c>
      <c r="E292" s="192">
        <v>2</v>
      </c>
      <c r="F292" s="205">
        <f>F281</f>
        <v>800</v>
      </c>
      <c r="G292" s="237">
        <f>F292*0.9</f>
        <v>720</v>
      </c>
    </row>
    <row r="293" spans="1:7" ht="16.5">
      <c r="A293" s="238">
        <v>2</v>
      </c>
      <c r="B293" s="206" t="s">
        <v>36</v>
      </c>
      <c r="C293" s="192" t="s">
        <v>15</v>
      </c>
      <c r="D293" s="192" t="s">
        <v>9</v>
      </c>
      <c r="E293" s="192">
        <v>2</v>
      </c>
      <c r="F293" s="205">
        <f>F282</f>
        <v>800</v>
      </c>
      <c r="G293" s="237">
        <f>F293*0.9</f>
        <v>720</v>
      </c>
    </row>
    <row r="294" spans="1:7" ht="16.5">
      <c r="A294" s="238">
        <v>3</v>
      </c>
      <c r="B294" s="206" t="s">
        <v>33</v>
      </c>
      <c r="C294" s="192" t="s">
        <v>15</v>
      </c>
      <c r="D294" s="192" t="s">
        <v>9</v>
      </c>
      <c r="E294" s="192">
        <v>2</v>
      </c>
      <c r="F294" s="205">
        <f>F283</f>
        <v>800</v>
      </c>
      <c r="G294" s="237">
        <f>F294*0.9</f>
        <v>720</v>
      </c>
    </row>
    <row r="295" spans="1:7" ht="16.5">
      <c r="A295" s="238">
        <v>4</v>
      </c>
      <c r="B295" s="206" t="s">
        <v>115</v>
      </c>
      <c r="C295" s="192" t="s">
        <v>15</v>
      </c>
      <c r="D295" s="192" t="s">
        <v>9</v>
      </c>
      <c r="E295" s="192">
        <v>2</v>
      </c>
      <c r="F295" s="205">
        <f>[2]Сравнение!$G$168</f>
        <v>2500</v>
      </c>
      <c r="G295" s="237">
        <f>F295*0.9+10</f>
        <v>2260</v>
      </c>
    </row>
    <row r="296" spans="1:7" ht="16.5">
      <c r="A296" s="238">
        <v>5</v>
      </c>
      <c r="B296" s="206" t="s">
        <v>120</v>
      </c>
      <c r="C296" s="192" t="s">
        <v>15</v>
      </c>
      <c r="D296" s="192" t="s">
        <v>9</v>
      </c>
      <c r="E296" s="192">
        <v>2</v>
      </c>
      <c r="F296" s="205">
        <f>[2]Сравнение!$G$174</f>
        <v>2700</v>
      </c>
      <c r="G296" s="237">
        <f>F296*0.9+10</f>
        <v>2440</v>
      </c>
    </row>
    <row r="297" spans="1:7" ht="16.5">
      <c r="A297" s="89"/>
      <c r="B297" s="83"/>
      <c r="C297" s="84"/>
      <c r="D297" s="217" t="s">
        <v>319</v>
      </c>
      <c r="E297" s="218"/>
      <c r="F297" s="205">
        <f>SUM(F292:F296)</f>
        <v>7600</v>
      </c>
      <c r="G297" s="245">
        <f>SUM(G292:G296)</f>
        <v>6860</v>
      </c>
    </row>
    <row r="298" spans="1:7" ht="16.5">
      <c r="A298" s="90"/>
      <c r="B298" s="86"/>
      <c r="C298" s="87"/>
      <c r="D298" s="91"/>
      <c r="E298" s="91"/>
      <c r="F298" s="92"/>
      <c r="G298" s="181"/>
    </row>
    <row r="299" spans="1:7">
      <c r="A299" s="472" t="s">
        <v>323</v>
      </c>
      <c r="B299" s="472"/>
      <c r="C299" s="472"/>
      <c r="D299" s="472"/>
      <c r="E299" s="472"/>
      <c r="F299" s="472"/>
      <c r="G299" s="472"/>
    </row>
    <row r="300" spans="1:7" ht="17.25" customHeight="1" thickBot="1">
      <c r="A300" s="486"/>
      <c r="B300" s="486"/>
      <c r="C300" s="486"/>
      <c r="D300" s="486"/>
      <c r="E300" s="486"/>
      <c r="F300" s="486"/>
      <c r="G300" s="486"/>
    </row>
    <row r="301" spans="1:7" ht="15" customHeight="1">
      <c r="A301" s="487" t="s">
        <v>0</v>
      </c>
      <c r="B301" s="489" t="s">
        <v>1</v>
      </c>
      <c r="C301" s="490" t="s">
        <v>2</v>
      </c>
      <c r="D301" s="490" t="s">
        <v>3</v>
      </c>
      <c r="E301" s="489" t="s">
        <v>4</v>
      </c>
      <c r="F301" s="491" t="s">
        <v>5</v>
      </c>
      <c r="G301" s="492" t="s">
        <v>320</v>
      </c>
    </row>
    <row r="302" spans="1:7" ht="29.25" customHeight="1">
      <c r="A302" s="453"/>
      <c r="B302" s="454"/>
      <c r="C302" s="456"/>
      <c r="D302" s="456"/>
      <c r="E302" s="454"/>
      <c r="F302" s="467"/>
      <c r="G302" s="493"/>
    </row>
    <row r="303" spans="1:7" ht="16.5">
      <c r="A303" s="252">
        <v>1</v>
      </c>
      <c r="B303" s="193" t="s">
        <v>112</v>
      </c>
      <c r="C303" s="192" t="s">
        <v>15</v>
      </c>
      <c r="D303" s="192" t="s">
        <v>9</v>
      </c>
      <c r="E303" s="192">
        <v>2</v>
      </c>
      <c r="F303" s="205">
        <f>[2]Сравнение!$G$165</f>
        <v>2500</v>
      </c>
      <c r="G303" s="237">
        <f>F303*0.9+10</f>
        <v>2260</v>
      </c>
    </row>
    <row r="304" spans="1:7" ht="16.5">
      <c r="A304" s="252">
        <v>2</v>
      </c>
      <c r="B304" s="206" t="s">
        <v>113</v>
      </c>
      <c r="C304" s="192" t="s">
        <v>15</v>
      </c>
      <c r="D304" s="192" t="s">
        <v>9</v>
      </c>
      <c r="E304" s="192">
        <v>2</v>
      </c>
      <c r="F304" s="205">
        <f>[2]Сравнение!$G$166</f>
        <v>2500</v>
      </c>
      <c r="G304" s="237">
        <f>F304*0.9+10</f>
        <v>2260</v>
      </c>
    </row>
    <row r="305" spans="1:7" ht="33">
      <c r="A305" s="252">
        <v>3</v>
      </c>
      <c r="B305" s="206" t="s">
        <v>114</v>
      </c>
      <c r="C305" s="192" t="s">
        <v>15</v>
      </c>
      <c r="D305" s="192" t="s">
        <v>9</v>
      </c>
      <c r="E305" s="192">
        <v>2</v>
      </c>
      <c r="F305" s="205">
        <f>[2]Сравнение!$G$167</f>
        <v>2500</v>
      </c>
      <c r="G305" s="237">
        <f>F305*0.9+10</f>
        <v>2260</v>
      </c>
    </row>
    <row r="306" spans="1:7" ht="16.5">
      <c r="A306" s="252">
        <v>4</v>
      </c>
      <c r="B306" s="206" t="s">
        <v>119</v>
      </c>
      <c r="C306" s="192" t="s">
        <v>15</v>
      </c>
      <c r="D306" s="192" t="s">
        <v>9</v>
      </c>
      <c r="E306" s="192">
        <v>2</v>
      </c>
      <c r="F306" s="205">
        <f>[2]Сравнение!$G$173</f>
        <v>3500</v>
      </c>
      <c r="G306" s="237">
        <f>F306*0.9+10</f>
        <v>3160</v>
      </c>
    </row>
    <row r="307" spans="1:7" ht="16.5">
      <c r="A307" s="252">
        <v>5</v>
      </c>
      <c r="B307" s="206" t="s">
        <v>122</v>
      </c>
      <c r="C307" s="192" t="s">
        <v>15</v>
      </c>
      <c r="D307" s="192" t="s">
        <v>9</v>
      </c>
      <c r="E307" s="192">
        <v>2</v>
      </c>
      <c r="F307" s="205">
        <f>[2]Сравнение!$G$176</f>
        <v>3800</v>
      </c>
      <c r="G307" s="237">
        <f>F307*0.9</f>
        <v>3420</v>
      </c>
    </row>
    <row r="308" spans="1:7" ht="49.5">
      <c r="A308" s="252">
        <v>6</v>
      </c>
      <c r="B308" s="206" t="s">
        <v>123</v>
      </c>
      <c r="C308" s="192" t="s">
        <v>15</v>
      </c>
      <c r="D308" s="192" t="s">
        <v>9</v>
      </c>
      <c r="E308" s="192">
        <v>2</v>
      </c>
      <c r="F308" s="205">
        <f>[2]Сравнение!$G$177</f>
        <v>3200</v>
      </c>
      <c r="G308" s="237">
        <f>F308*0.9</f>
        <v>2880</v>
      </c>
    </row>
    <row r="309" spans="1:7" ht="16.5">
      <c r="A309" s="252">
        <v>7</v>
      </c>
      <c r="B309" s="206" t="s">
        <v>124</v>
      </c>
      <c r="C309" s="192" t="s">
        <v>15</v>
      </c>
      <c r="D309" s="192" t="s">
        <v>9</v>
      </c>
      <c r="E309" s="192">
        <v>2</v>
      </c>
      <c r="F309" s="205">
        <f>[2]Сравнение!$G$179</f>
        <v>8800</v>
      </c>
      <c r="G309" s="237">
        <f>F309*0.9</f>
        <v>7920</v>
      </c>
    </row>
    <row r="310" spans="1:7" ht="33">
      <c r="A310" s="252">
        <v>8</v>
      </c>
      <c r="B310" s="206" t="s">
        <v>117</v>
      </c>
      <c r="C310" s="192" t="s">
        <v>15</v>
      </c>
      <c r="D310" s="192" t="s">
        <v>9</v>
      </c>
      <c r="E310" s="192">
        <v>2</v>
      </c>
      <c r="F310" s="205">
        <f>F284</f>
        <v>2500</v>
      </c>
      <c r="G310" s="237">
        <f>F310*0.9+10</f>
        <v>2260</v>
      </c>
    </row>
    <row r="311" spans="1:7" ht="33">
      <c r="A311" s="252">
        <v>9</v>
      </c>
      <c r="B311" s="206" t="s">
        <v>118</v>
      </c>
      <c r="C311" s="192" t="s">
        <v>15</v>
      </c>
      <c r="D311" s="192" t="s">
        <v>9</v>
      </c>
      <c r="E311" s="192">
        <v>2</v>
      </c>
      <c r="F311" s="205">
        <f>F285</f>
        <v>2500</v>
      </c>
      <c r="G311" s="237">
        <f>F311*0.9+10</f>
        <v>2260</v>
      </c>
    </row>
    <row r="312" spans="1:7" ht="16.5">
      <c r="A312" s="89"/>
      <c r="B312" s="83"/>
      <c r="C312" s="84"/>
      <c r="D312" s="217" t="s">
        <v>319</v>
      </c>
      <c r="E312" s="218"/>
      <c r="F312" s="205">
        <f>SUM(F303:F311)</f>
        <v>31800</v>
      </c>
      <c r="G312" s="245">
        <f>SUM(G303:G311)</f>
        <v>28680</v>
      </c>
    </row>
    <row r="313" spans="1:7" ht="16.5">
      <c r="A313" s="90"/>
      <c r="B313" s="86"/>
      <c r="C313" s="87"/>
      <c r="D313" s="91"/>
      <c r="E313" s="91"/>
      <c r="F313" s="92"/>
      <c r="G313" s="181"/>
    </row>
    <row r="314" spans="1:7" ht="16.5" customHeight="1">
      <c r="A314" s="472" t="s">
        <v>322</v>
      </c>
      <c r="B314" s="472"/>
      <c r="C314" s="472"/>
      <c r="D314" s="472"/>
      <c r="E314" s="472"/>
      <c r="F314" s="472"/>
      <c r="G314" s="472"/>
    </row>
    <row r="315" spans="1:7" ht="17.25" customHeight="1" thickBot="1">
      <c r="A315" s="486"/>
      <c r="B315" s="486"/>
      <c r="C315" s="486"/>
      <c r="D315" s="486"/>
      <c r="E315" s="486"/>
      <c r="F315" s="486"/>
      <c r="G315" s="486"/>
    </row>
    <row r="316" spans="1:7" ht="15" customHeight="1">
      <c r="A316" s="487" t="s">
        <v>0</v>
      </c>
      <c r="B316" s="489" t="s">
        <v>1</v>
      </c>
      <c r="C316" s="490" t="s">
        <v>2</v>
      </c>
      <c r="D316" s="490" t="s">
        <v>3</v>
      </c>
      <c r="E316" s="489" t="s">
        <v>4</v>
      </c>
      <c r="F316" s="491" t="s">
        <v>5</v>
      </c>
      <c r="G316" s="492" t="s">
        <v>320</v>
      </c>
    </row>
    <row r="317" spans="1:7" ht="30.75" customHeight="1">
      <c r="A317" s="453"/>
      <c r="B317" s="454"/>
      <c r="C317" s="456"/>
      <c r="D317" s="456"/>
      <c r="E317" s="454"/>
      <c r="F317" s="467"/>
      <c r="G317" s="493"/>
    </row>
    <row r="318" spans="1:7" ht="16.5">
      <c r="A318" s="252">
        <v>1</v>
      </c>
      <c r="B318" s="193" t="s">
        <v>112</v>
      </c>
      <c r="C318" s="192" t="s">
        <v>15</v>
      </c>
      <c r="D318" s="192" t="s">
        <v>9</v>
      </c>
      <c r="E318" s="192">
        <v>2</v>
      </c>
      <c r="F318" s="205">
        <f t="shared" ref="F318:F324" si="11">F303</f>
        <v>2500</v>
      </c>
      <c r="G318" s="237">
        <f>F318*0.9+10</f>
        <v>2260</v>
      </c>
    </row>
    <row r="319" spans="1:7" ht="16.5">
      <c r="A319" s="252">
        <v>2</v>
      </c>
      <c r="B319" s="206" t="s">
        <v>113</v>
      </c>
      <c r="C319" s="192" t="s">
        <v>15</v>
      </c>
      <c r="D319" s="192" t="s">
        <v>9</v>
      </c>
      <c r="E319" s="192">
        <v>2</v>
      </c>
      <c r="F319" s="205">
        <f t="shared" si="11"/>
        <v>2500</v>
      </c>
      <c r="G319" s="237">
        <f>F319*0.9+10</f>
        <v>2260</v>
      </c>
    </row>
    <row r="320" spans="1:7" ht="33">
      <c r="A320" s="252">
        <v>3</v>
      </c>
      <c r="B320" s="206" t="s">
        <v>114</v>
      </c>
      <c r="C320" s="192" t="s">
        <v>15</v>
      </c>
      <c r="D320" s="192" t="s">
        <v>9</v>
      </c>
      <c r="E320" s="192">
        <v>2</v>
      </c>
      <c r="F320" s="205">
        <f t="shared" si="11"/>
        <v>2500</v>
      </c>
      <c r="G320" s="237">
        <f>F320*0.9+10</f>
        <v>2260</v>
      </c>
    </row>
    <row r="321" spans="1:7" ht="16.5">
      <c r="A321" s="252">
        <v>4</v>
      </c>
      <c r="B321" s="206" t="s">
        <v>119</v>
      </c>
      <c r="C321" s="192" t="s">
        <v>15</v>
      </c>
      <c r="D321" s="192" t="s">
        <v>9</v>
      </c>
      <c r="E321" s="192">
        <v>2</v>
      </c>
      <c r="F321" s="205">
        <f t="shared" si="11"/>
        <v>3500</v>
      </c>
      <c r="G321" s="237">
        <f>F321*0.9+10</f>
        <v>3160</v>
      </c>
    </row>
    <row r="322" spans="1:7" ht="16.5">
      <c r="A322" s="252">
        <v>5</v>
      </c>
      <c r="B322" s="206" t="s">
        <v>122</v>
      </c>
      <c r="C322" s="192" t="s">
        <v>15</v>
      </c>
      <c r="D322" s="192" t="s">
        <v>9</v>
      </c>
      <c r="E322" s="192">
        <v>2</v>
      </c>
      <c r="F322" s="205">
        <f t="shared" si="11"/>
        <v>3800</v>
      </c>
      <c r="G322" s="237">
        <f>F322*0.9</f>
        <v>3420</v>
      </c>
    </row>
    <row r="323" spans="1:7" ht="49.5">
      <c r="A323" s="252">
        <v>6</v>
      </c>
      <c r="B323" s="206" t="s">
        <v>123</v>
      </c>
      <c r="C323" s="192" t="s">
        <v>15</v>
      </c>
      <c r="D323" s="192" t="s">
        <v>9</v>
      </c>
      <c r="E323" s="192">
        <v>2</v>
      </c>
      <c r="F323" s="205">
        <f t="shared" si="11"/>
        <v>3200</v>
      </c>
      <c r="G323" s="237">
        <f>F323*0.9</f>
        <v>2880</v>
      </c>
    </row>
    <row r="324" spans="1:7" ht="16.5">
      <c r="A324" s="252">
        <v>7</v>
      </c>
      <c r="B324" s="206" t="s">
        <v>124</v>
      </c>
      <c r="C324" s="192" t="s">
        <v>15</v>
      </c>
      <c r="D324" s="192" t="s">
        <v>9</v>
      </c>
      <c r="E324" s="192">
        <v>2</v>
      </c>
      <c r="F324" s="205">
        <f t="shared" si="11"/>
        <v>8800</v>
      </c>
      <c r="G324" s="237">
        <f>F324*0.9</f>
        <v>7920</v>
      </c>
    </row>
    <row r="325" spans="1:7" ht="16.5">
      <c r="A325" s="252">
        <v>8</v>
      </c>
      <c r="B325" s="206" t="s">
        <v>115</v>
      </c>
      <c r="C325" s="192" t="s">
        <v>15</v>
      </c>
      <c r="D325" s="192" t="s">
        <v>9</v>
      </c>
      <c r="E325" s="192">
        <v>2</v>
      </c>
      <c r="F325" s="205">
        <f>F295</f>
        <v>2500</v>
      </c>
      <c r="G325" s="237">
        <f>F325*0.9+10</f>
        <v>2260</v>
      </c>
    </row>
    <row r="326" spans="1:7" ht="16.5">
      <c r="A326" s="252">
        <v>9</v>
      </c>
      <c r="B326" s="206" t="s">
        <v>120</v>
      </c>
      <c r="C326" s="192" t="s">
        <v>15</v>
      </c>
      <c r="D326" s="192" t="s">
        <v>9</v>
      </c>
      <c r="E326" s="192">
        <v>2</v>
      </c>
      <c r="F326" s="205">
        <f>F296</f>
        <v>2700</v>
      </c>
      <c r="G326" s="237">
        <f>F326*0.9+10</f>
        <v>2440</v>
      </c>
    </row>
    <row r="327" spans="1:7" ht="16.5">
      <c r="A327" s="89"/>
      <c r="B327" s="83"/>
      <c r="C327" s="84"/>
      <c r="D327" s="217" t="s">
        <v>319</v>
      </c>
      <c r="E327" s="218"/>
      <c r="F327" s="205">
        <f>SUM(F318:F326)</f>
        <v>32000</v>
      </c>
      <c r="G327" s="245">
        <f>SUM(G318:G326)</f>
        <v>28860</v>
      </c>
    </row>
    <row r="328" spans="1:7" ht="16.5">
      <c r="A328" s="175"/>
      <c r="B328" s="176"/>
      <c r="C328" s="175"/>
      <c r="D328" s="175"/>
      <c r="E328" s="175"/>
      <c r="F328" s="80"/>
      <c r="G328" s="181"/>
    </row>
    <row r="329" spans="1:7">
      <c r="A329" s="478" t="s">
        <v>321</v>
      </c>
      <c r="B329" s="478"/>
      <c r="C329" s="478"/>
      <c r="D329" s="478"/>
      <c r="E329" s="478"/>
      <c r="F329" s="478"/>
      <c r="G329" s="478"/>
    </row>
    <row r="330" spans="1:7" ht="17.25" customHeight="1" thickBot="1">
      <c r="A330" s="494"/>
      <c r="B330" s="494"/>
      <c r="C330" s="494"/>
      <c r="D330" s="494"/>
      <c r="E330" s="494"/>
      <c r="F330" s="494"/>
      <c r="G330" s="494"/>
    </row>
    <row r="331" spans="1:7" ht="15" customHeight="1">
      <c r="A331" s="487" t="s">
        <v>0</v>
      </c>
      <c r="B331" s="489" t="s">
        <v>1</v>
      </c>
      <c r="C331" s="490" t="s">
        <v>2</v>
      </c>
      <c r="D331" s="490" t="s">
        <v>3</v>
      </c>
      <c r="E331" s="489" t="s">
        <v>4</v>
      </c>
      <c r="F331" s="491" t="s">
        <v>5</v>
      </c>
      <c r="G331" s="492" t="s">
        <v>320</v>
      </c>
    </row>
    <row r="332" spans="1:7" ht="30.75" customHeight="1">
      <c r="A332" s="453"/>
      <c r="B332" s="454"/>
      <c r="C332" s="456"/>
      <c r="D332" s="456"/>
      <c r="E332" s="454"/>
      <c r="F332" s="467"/>
      <c r="G332" s="493"/>
    </row>
    <row r="333" spans="1:7" ht="16.5">
      <c r="A333" s="253">
        <v>1</v>
      </c>
      <c r="B333" s="206" t="s">
        <v>16</v>
      </c>
      <c r="C333" s="195" t="s">
        <v>15</v>
      </c>
      <c r="D333" s="195" t="s">
        <v>9</v>
      </c>
      <c r="E333" s="195">
        <v>2</v>
      </c>
      <c r="F333" s="205">
        <f>F58</f>
        <v>840</v>
      </c>
      <c r="G333" s="237">
        <f>F333*0.9+4</f>
        <v>760</v>
      </c>
    </row>
    <row r="334" spans="1:7" ht="16.5">
      <c r="A334" s="253">
        <v>2</v>
      </c>
      <c r="B334" s="206" t="s">
        <v>17</v>
      </c>
      <c r="C334" s="195" t="s">
        <v>15</v>
      </c>
      <c r="D334" s="195" t="s">
        <v>9</v>
      </c>
      <c r="E334" s="195">
        <v>2</v>
      </c>
      <c r="F334" s="205">
        <f>F59</f>
        <v>840</v>
      </c>
      <c r="G334" s="237">
        <f>F334*0.9+4</f>
        <v>760</v>
      </c>
    </row>
    <row r="335" spans="1:7" ht="16.5">
      <c r="A335" s="253">
        <v>3</v>
      </c>
      <c r="B335" s="206" t="s">
        <v>18</v>
      </c>
      <c r="C335" s="195" t="s">
        <v>15</v>
      </c>
      <c r="D335" s="195" t="s">
        <v>9</v>
      </c>
      <c r="E335" s="195">
        <v>2</v>
      </c>
      <c r="F335" s="205">
        <f>F60</f>
        <v>840</v>
      </c>
      <c r="G335" s="237">
        <f>F335*0.9+4</f>
        <v>760</v>
      </c>
    </row>
    <row r="336" spans="1:7" ht="16.5">
      <c r="A336" s="253">
        <v>4</v>
      </c>
      <c r="B336" s="206" t="s">
        <v>19</v>
      </c>
      <c r="C336" s="195" t="s">
        <v>15</v>
      </c>
      <c r="D336" s="195" t="s">
        <v>9</v>
      </c>
      <c r="E336" s="195">
        <v>2</v>
      </c>
      <c r="F336" s="205">
        <f>F62</f>
        <v>840</v>
      </c>
      <c r="G336" s="237">
        <f>F336*0.9+4</f>
        <v>760</v>
      </c>
    </row>
    <row r="337" spans="1:7" ht="16.5">
      <c r="A337" s="253">
        <v>5</v>
      </c>
      <c r="B337" s="206" t="s">
        <v>26</v>
      </c>
      <c r="C337" s="192" t="s">
        <v>15</v>
      </c>
      <c r="D337" s="192" t="s">
        <v>9</v>
      </c>
      <c r="E337" s="195">
        <v>2</v>
      </c>
      <c r="F337" s="205">
        <f>F64</f>
        <v>800</v>
      </c>
      <c r="G337" s="237">
        <f t="shared" ref="G337:G349" si="12">F337*0.9</f>
        <v>720</v>
      </c>
    </row>
    <row r="338" spans="1:7" ht="16.5">
      <c r="A338" s="253">
        <v>6</v>
      </c>
      <c r="B338" s="206" t="s">
        <v>27</v>
      </c>
      <c r="C338" s="192" t="s">
        <v>15</v>
      </c>
      <c r="D338" s="192" t="s">
        <v>9</v>
      </c>
      <c r="E338" s="195">
        <v>2</v>
      </c>
      <c r="F338" s="205">
        <f>F65</f>
        <v>800</v>
      </c>
      <c r="G338" s="237">
        <f t="shared" si="12"/>
        <v>720</v>
      </c>
    </row>
    <row r="339" spans="1:7" ht="16.5">
      <c r="A339" s="253">
        <v>7</v>
      </c>
      <c r="B339" s="206" t="s">
        <v>28</v>
      </c>
      <c r="C339" s="192" t="s">
        <v>15</v>
      </c>
      <c r="D339" s="192" t="s">
        <v>9</v>
      </c>
      <c r="E339" s="195">
        <v>2</v>
      </c>
      <c r="F339" s="205">
        <f>F66</f>
        <v>800</v>
      </c>
      <c r="G339" s="237">
        <f t="shared" si="12"/>
        <v>720</v>
      </c>
    </row>
    <row r="340" spans="1:7" ht="16.5">
      <c r="A340" s="253">
        <v>8</v>
      </c>
      <c r="B340" s="206" t="s">
        <v>29</v>
      </c>
      <c r="C340" s="192" t="s">
        <v>15</v>
      </c>
      <c r="D340" s="192" t="s">
        <v>9</v>
      </c>
      <c r="E340" s="195">
        <v>2</v>
      </c>
      <c r="F340" s="205">
        <f>F67</f>
        <v>800</v>
      </c>
      <c r="G340" s="237">
        <f t="shared" si="12"/>
        <v>720</v>
      </c>
    </row>
    <row r="341" spans="1:7" ht="16.5">
      <c r="A341" s="253">
        <v>9</v>
      </c>
      <c r="B341" s="206" t="s">
        <v>33</v>
      </c>
      <c r="C341" s="192" t="s">
        <v>15</v>
      </c>
      <c r="D341" s="192" t="s">
        <v>9</v>
      </c>
      <c r="E341" s="195">
        <v>2</v>
      </c>
      <c r="F341" s="205">
        <f>F36</f>
        <v>800</v>
      </c>
      <c r="G341" s="237">
        <f t="shared" si="12"/>
        <v>720</v>
      </c>
    </row>
    <row r="342" spans="1:7" ht="33">
      <c r="A342" s="253">
        <v>10</v>
      </c>
      <c r="B342" s="206" t="s">
        <v>34</v>
      </c>
      <c r="C342" s="192" t="s">
        <v>8</v>
      </c>
      <c r="D342" s="192" t="s">
        <v>9</v>
      </c>
      <c r="E342" s="195">
        <v>2</v>
      </c>
      <c r="F342" s="205">
        <f>F111</f>
        <v>2000</v>
      </c>
      <c r="G342" s="237">
        <f t="shared" si="12"/>
        <v>1800</v>
      </c>
    </row>
    <row r="343" spans="1:7" ht="16.5">
      <c r="A343" s="253">
        <v>11</v>
      </c>
      <c r="B343" s="206" t="s">
        <v>35</v>
      </c>
      <c r="C343" s="192" t="s">
        <v>15</v>
      </c>
      <c r="D343" s="192" t="s">
        <v>9</v>
      </c>
      <c r="E343" s="192">
        <v>2</v>
      </c>
      <c r="F343" s="205">
        <f>F30</f>
        <v>800</v>
      </c>
      <c r="G343" s="237">
        <f t="shared" si="12"/>
        <v>720</v>
      </c>
    </row>
    <row r="344" spans="1:7" ht="16.5">
      <c r="A344" s="253">
        <v>12</v>
      </c>
      <c r="B344" s="206" t="s">
        <v>36</v>
      </c>
      <c r="C344" s="192" t="s">
        <v>15</v>
      </c>
      <c r="D344" s="192" t="s">
        <v>9</v>
      </c>
      <c r="E344" s="192">
        <v>2</v>
      </c>
      <c r="F344" s="205">
        <f>F22</f>
        <v>800</v>
      </c>
      <c r="G344" s="237">
        <f t="shared" si="12"/>
        <v>720</v>
      </c>
    </row>
    <row r="345" spans="1:7" ht="16.5">
      <c r="A345" s="253">
        <v>13</v>
      </c>
      <c r="B345" s="206" t="s">
        <v>37</v>
      </c>
      <c r="C345" s="192" t="s">
        <v>15</v>
      </c>
      <c r="D345" s="192" t="s">
        <v>9</v>
      </c>
      <c r="E345" s="192">
        <v>2</v>
      </c>
      <c r="F345" s="205">
        <f>F23</f>
        <v>960</v>
      </c>
      <c r="G345" s="237">
        <f>F345*0.9+16</f>
        <v>880</v>
      </c>
    </row>
    <row r="346" spans="1:7" ht="16.5">
      <c r="A346" s="253">
        <v>14</v>
      </c>
      <c r="B346" s="206" t="s">
        <v>38</v>
      </c>
      <c r="C346" s="192" t="s">
        <v>15</v>
      </c>
      <c r="D346" s="192" t="s">
        <v>9</v>
      </c>
      <c r="E346" s="192">
        <v>2</v>
      </c>
      <c r="F346" s="205">
        <f>F24</f>
        <v>1200</v>
      </c>
      <c r="G346" s="237">
        <f t="shared" si="12"/>
        <v>1080</v>
      </c>
    </row>
    <row r="347" spans="1:7" ht="33">
      <c r="A347" s="253">
        <v>15</v>
      </c>
      <c r="B347" s="206" t="s">
        <v>68</v>
      </c>
      <c r="C347" s="192" t="s">
        <v>15</v>
      </c>
      <c r="D347" s="192" t="s">
        <v>9</v>
      </c>
      <c r="E347" s="192">
        <v>2</v>
      </c>
      <c r="F347" s="205">
        <f>F270</f>
        <v>1800</v>
      </c>
      <c r="G347" s="237">
        <f t="shared" si="12"/>
        <v>1620</v>
      </c>
    </row>
    <row r="348" spans="1:7" ht="16.5">
      <c r="A348" s="253">
        <v>16</v>
      </c>
      <c r="B348" s="206" t="s">
        <v>72</v>
      </c>
      <c r="C348" s="192" t="s">
        <v>15</v>
      </c>
      <c r="D348" s="192" t="s">
        <v>9</v>
      </c>
      <c r="E348" s="192">
        <v>2</v>
      </c>
      <c r="F348" s="205">
        <f>F271</f>
        <v>2000</v>
      </c>
      <c r="G348" s="237">
        <f t="shared" si="12"/>
        <v>1800</v>
      </c>
    </row>
    <row r="349" spans="1:7" ht="33">
      <c r="A349" s="253">
        <v>17</v>
      </c>
      <c r="B349" s="206" t="s">
        <v>75</v>
      </c>
      <c r="C349" s="192" t="s">
        <v>15</v>
      </c>
      <c r="D349" s="192" t="s">
        <v>9</v>
      </c>
      <c r="E349" s="192">
        <v>2</v>
      </c>
      <c r="F349" s="205">
        <f>F272</f>
        <v>2200</v>
      </c>
      <c r="G349" s="237">
        <f t="shared" si="12"/>
        <v>1980</v>
      </c>
    </row>
    <row r="350" spans="1:7" ht="16.5">
      <c r="A350" s="253">
        <v>18</v>
      </c>
      <c r="B350" s="206" t="s">
        <v>79</v>
      </c>
      <c r="C350" s="192" t="s">
        <v>15</v>
      </c>
      <c r="D350" s="192" t="s">
        <v>9</v>
      </c>
      <c r="E350" s="192">
        <v>2</v>
      </c>
      <c r="F350" s="205">
        <f>[2]Сравнение!$G$84</f>
        <v>1960</v>
      </c>
      <c r="G350" s="237">
        <f>F350*0.9+16</f>
        <v>1780</v>
      </c>
    </row>
    <row r="351" spans="1:7" ht="16.5">
      <c r="A351" s="253">
        <v>19</v>
      </c>
      <c r="B351" s="206" t="s">
        <v>80</v>
      </c>
      <c r="C351" s="192" t="s">
        <v>15</v>
      </c>
      <c r="D351" s="192" t="s">
        <v>9</v>
      </c>
      <c r="E351" s="192">
        <v>2</v>
      </c>
      <c r="F351" s="205">
        <f>[2]Сравнение!$G$85</f>
        <v>1960</v>
      </c>
      <c r="G351" s="237">
        <f>F351*0.9+16</f>
        <v>1780</v>
      </c>
    </row>
    <row r="352" spans="1:7" ht="16.5">
      <c r="A352" s="253">
        <v>20</v>
      </c>
      <c r="B352" s="206" t="s">
        <v>82</v>
      </c>
      <c r="C352" s="192" t="s">
        <v>15</v>
      </c>
      <c r="D352" s="192" t="s">
        <v>9</v>
      </c>
      <c r="E352" s="192">
        <v>2</v>
      </c>
      <c r="F352" s="205">
        <f>[2]Сравнение!$G$87</f>
        <v>1960</v>
      </c>
      <c r="G352" s="237">
        <f>F352*0.9+16</f>
        <v>1780</v>
      </c>
    </row>
    <row r="353" spans="1:7" ht="16.5">
      <c r="A353" s="253">
        <v>21</v>
      </c>
      <c r="B353" s="193" t="s">
        <v>83</v>
      </c>
      <c r="C353" s="192" t="s">
        <v>15</v>
      </c>
      <c r="D353" s="192" t="s">
        <v>9</v>
      </c>
      <c r="E353" s="192">
        <v>2</v>
      </c>
      <c r="F353" s="205">
        <f>[2]Сравнение!$G$89</f>
        <v>1960</v>
      </c>
      <c r="G353" s="237">
        <f>F353*0.9+16</f>
        <v>1780</v>
      </c>
    </row>
    <row r="354" spans="1:7" ht="16.5">
      <c r="A354" s="253">
        <v>22</v>
      </c>
      <c r="B354" s="206" t="s">
        <v>86</v>
      </c>
      <c r="C354" s="192" t="s">
        <v>15</v>
      </c>
      <c r="D354" s="192" t="s">
        <v>9</v>
      </c>
      <c r="E354" s="192">
        <v>2</v>
      </c>
      <c r="F354" s="205">
        <f>[2]Сравнение!$G$92</f>
        <v>1960</v>
      </c>
      <c r="G354" s="237">
        <f>F354*0.9+16</f>
        <v>1780</v>
      </c>
    </row>
    <row r="355" spans="1:7" ht="16.5">
      <c r="A355" s="253">
        <v>23</v>
      </c>
      <c r="B355" s="206" t="s">
        <v>87</v>
      </c>
      <c r="C355" s="192" t="s">
        <v>15</v>
      </c>
      <c r="D355" s="192" t="s">
        <v>9</v>
      </c>
      <c r="E355" s="192">
        <v>2</v>
      </c>
      <c r="F355" s="205">
        <f>[2]Сравнение!$G$94</f>
        <v>2300</v>
      </c>
      <c r="G355" s="237">
        <f>F355*0.9+10</f>
        <v>2080</v>
      </c>
    </row>
    <row r="356" spans="1:7" ht="16.5">
      <c r="A356" s="253">
        <v>24</v>
      </c>
      <c r="B356" s="254" t="s">
        <v>345</v>
      </c>
      <c r="C356" s="192"/>
      <c r="D356" s="192"/>
      <c r="E356" s="192"/>
      <c r="F356" s="205" t="s">
        <v>516</v>
      </c>
      <c r="G356" s="237" t="s">
        <v>516</v>
      </c>
    </row>
    <row r="357" spans="1:7" ht="16.5">
      <c r="A357" s="89"/>
      <c r="B357" s="83"/>
      <c r="C357" s="96"/>
      <c r="D357" s="217" t="s">
        <v>319</v>
      </c>
      <c r="E357" s="218"/>
      <c r="F357" s="205">
        <f>SUM(F333:F356)</f>
        <v>31220</v>
      </c>
      <c r="G357" s="245">
        <f>SUM(G333:G356)</f>
        <v>28220</v>
      </c>
    </row>
    <row r="358" spans="1:7" ht="16.5">
      <c r="A358" s="172"/>
      <c r="B358" s="173"/>
      <c r="C358" s="172"/>
      <c r="D358" s="172"/>
      <c r="E358" s="172"/>
      <c r="F358" s="174"/>
      <c r="G358" s="181"/>
    </row>
    <row r="359" spans="1:7">
      <c r="A359" s="478" t="s">
        <v>350</v>
      </c>
      <c r="B359" s="478"/>
      <c r="C359" s="478"/>
      <c r="D359" s="478"/>
      <c r="E359" s="478"/>
      <c r="F359" s="478"/>
      <c r="G359" s="478"/>
    </row>
    <row r="360" spans="1:7" ht="17.25" customHeight="1" thickBot="1">
      <c r="A360" s="494"/>
      <c r="B360" s="494"/>
      <c r="C360" s="494"/>
      <c r="D360" s="494"/>
      <c r="E360" s="494"/>
      <c r="F360" s="494"/>
      <c r="G360" s="494"/>
    </row>
    <row r="361" spans="1:7" ht="15" customHeight="1">
      <c r="A361" s="487" t="s">
        <v>0</v>
      </c>
      <c r="B361" s="489" t="s">
        <v>1</v>
      </c>
      <c r="C361" s="490" t="s">
        <v>2</v>
      </c>
      <c r="D361" s="490" t="s">
        <v>3</v>
      </c>
      <c r="E361" s="489" t="s">
        <v>4</v>
      </c>
      <c r="F361" s="491" t="s">
        <v>5</v>
      </c>
      <c r="G361" s="492" t="s">
        <v>320</v>
      </c>
    </row>
    <row r="362" spans="1:7" ht="36.75" customHeight="1">
      <c r="A362" s="453"/>
      <c r="B362" s="454"/>
      <c r="C362" s="456"/>
      <c r="D362" s="456"/>
      <c r="E362" s="454"/>
      <c r="F362" s="467"/>
      <c r="G362" s="493"/>
    </row>
    <row r="363" spans="1:7" ht="33">
      <c r="A363" s="253">
        <v>1</v>
      </c>
      <c r="B363" s="255" t="s">
        <v>353</v>
      </c>
      <c r="C363" s="207" t="s">
        <v>352</v>
      </c>
      <c r="D363" s="207" t="s">
        <v>9</v>
      </c>
      <c r="E363" s="197" t="s">
        <v>351</v>
      </c>
      <c r="F363" s="205">
        <f>F187</f>
        <v>760</v>
      </c>
      <c r="G363" s="237">
        <f>F363*0.9+16</f>
        <v>700</v>
      </c>
    </row>
    <row r="364" spans="1:7" ht="49.5">
      <c r="A364" s="253">
        <v>2</v>
      </c>
      <c r="B364" s="256" t="s">
        <v>354</v>
      </c>
      <c r="C364" s="207" t="s">
        <v>352</v>
      </c>
      <c r="D364" s="207" t="s">
        <v>9</v>
      </c>
      <c r="E364" s="197" t="s">
        <v>351</v>
      </c>
      <c r="F364" s="205">
        <f>F188</f>
        <v>760</v>
      </c>
      <c r="G364" s="237">
        <f>F364*0.9+16</f>
        <v>700</v>
      </c>
    </row>
    <row r="365" spans="1:7" ht="33">
      <c r="A365" s="253">
        <v>3</v>
      </c>
      <c r="B365" s="255" t="s">
        <v>355</v>
      </c>
      <c r="C365" s="207" t="s">
        <v>352</v>
      </c>
      <c r="D365" s="207" t="s">
        <v>9</v>
      </c>
      <c r="E365" s="197" t="s">
        <v>351</v>
      </c>
      <c r="F365" s="205">
        <f>F189</f>
        <v>760</v>
      </c>
      <c r="G365" s="237">
        <f>F365*0.9+16</f>
        <v>700</v>
      </c>
    </row>
    <row r="366" spans="1:7" ht="82.5">
      <c r="A366" s="253">
        <v>4</v>
      </c>
      <c r="B366" s="255" t="s">
        <v>356</v>
      </c>
      <c r="C366" s="207" t="s">
        <v>352</v>
      </c>
      <c r="D366" s="207" t="s">
        <v>9</v>
      </c>
      <c r="E366" s="197" t="s">
        <v>351</v>
      </c>
      <c r="F366" s="205">
        <f>F186</f>
        <v>760</v>
      </c>
      <c r="G366" s="237">
        <f>F366*0.9+16</f>
        <v>700</v>
      </c>
    </row>
    <row r="367" spans="1:7" ht="16.5">
      <c r="A367" s="82"/>
      <c r="B367" s="83"/>
      <c r="C367" s="97"/>
      <c r="D367" s="235" t="s">
        <v>319</v>
      </c>
      <c r="E367" s="235"/>
      <c r="F367" s="88">
        <f>SUM(F363:F366)</f>
        <v>3040</v>
      </c>
      <c r="G367" s="185">
        <f>SUM(G363:G366)</f>
        <v>2800</v>
      </c>
    </row>
    <row r="368" spans="1:7" ht="16.5">
      <c r="A368" s="98"/>
      <c r="B368" s="86"/>
      <c r="C368" s="87"/>
      <c r="D368" s="172"/>
      <c r="E368" s="172"/>
      <c r="F368" s="174"/>
      <c r="G368" s="181"/>
    </row>
    <row r="369" spans="1:7" ht="16.5" customHeight="1">
      <c r="A369" s="495" t="s">
        <v>359</v>
      </c>
      <c r="B369" s="451"/>
      <c r="C369" s="451"/>
      <c r="D369" s="451"/>
      <c r="E369" s="451"/>
      <c r="F369" s="451"/>
      <c r="G369" s="451"/>
    </row>
    <row r="370" spans="1:7" ht="15.75" customHeight="1" thickBot="1">
      <c r="A370" s="496"/>
      <c r="B370" s="497"/>
      <c r="C370" s="497"/>
      <c r="D370" s="497"/>
      <c r="E370" s="497"/>
      <c r="F370" s="497"/>
      <c r="G370" s="497"/>
    </row>
    <row r="371" spans="1:7" ht="15" customHeight="1">
      <c r="A371" s="487" t="s">
        <v>0</v>
      </c>
      <c r="B371" s="489" t="s">
        <v>1</v>
      </c>
      <c r="C371" s="490" t="s">
        <v>2</v>
      </c>
      <c r="D371" s="490" t="s">
        <v>3</v>
      </c>
      <c r="E371" s="489" t="s">
        <v>4</v>
      </c>
      <c r="F371" s="491" t="s">
        <v>5</v>
      </c>
      <c r="G371" s="492" t="s">
        <v>320</v>
      </c>
    </row>
    <row r="372" spans="1:7" ht="30.75" customHeight="1">
      <c r="A372" s="488"/>
      <c r="B372" s="485"/>
      <c r="C372" s="456"/>
      <c r="D372" s="456"/>
      <c r="E372" s="485"/>
      <c r="F372" s="467"/>
      <c r="G372" s="493"/>
    </row>
    <row r="373" spans="1:7" ht="33">
      <c r="A373" s="299">
        <v>1</v>
      </c>
      <c r="B373" s="170" t="s">
        <v>324</v>
      </c>
      <c r="C373" s="168" t="s">
        <v>8</v>
      </c>
      <c r="D373" s="168" t="s">
        <v>9</v>
      </c>
      <c r="E373" s="168">
        <v>1</v>
      </c>
      <c r="F373" s="292">
        <v>800</v>
      </c>
      <c r="G373" s="300">
        <v>720</v>
      </c>
    </row>
    <row r="374" spans="1:7" ht="16.5">
      <c r="A374" s="299">
        <v>2</v>
      </c>
      <c r="B374" s="301" t="s">
        <v>16</v>
      </c>
      <c r="C374" s="287" t="s">
        <v>15</v>
      </c>
      <c r="D374" s="287" t="s">
        <v>9</v>
      </c>
      <c r="E374" s="287">
        <v>2</v>
      </c>
      <c r="F374" s="292">
        <v>840</v>
      </c>
      <c r="G374" s="300">
        <v>760</v>
      </c>
    </row>
    <row r="375" spans="1:7" ht="16.5">
      <c r="A375" s="299">
        <v>3</v>
      </c>
      <c r="B375" s="301" t="s">
        <v>17</v>
      </c>
      <c r="C375" s="287" t="s">
        <v>15</v>
      </c>
      <c r="D375" s="287" t="s">
        <v>9</v>
      </c>
      <c r="E375" s="287">
        <v>2</v>
      </c>
      <c r="F375" s="292">
        <v>840</v>
      </c>
      <c r="G375" s="300">
        <v>760</v>
      </c>
    </row>
    <row r="376" spans="1:7" ht="16.5">
      <c r="A376" s="299">
        <v>4</v>
      </c>
      <c r="B376" s="301" t="s">
        <v>21</v>
      </c>
      <c r="C376" s="168" t="s">
        <v>15</v>
      </c>
      <c r="D376" s="168" t="s">
        <v>9</v>
      </c>
      <c r="E376" s="168">
        <v>2</v>
      </c>
      <c r="F376" s="292">
        <f>[2]Сравнение!$G$16</f>
        <v>1600</v>
      </c>
      <c r="G376" s="300">
        <v>1440</v>
      </c>
    </row>
    <row r="377" spans="1:7" ht="16.5">
      <c r="A377" s="299">
        <v>5</v>
      </c>
      <c r="B377" s="301" t="s">
        <v>26</v>
      </c>
      <c r="C377" s="168" t="s">
        <v>15</v>
      </c>
      <c r="D377" s="168" t="s">
        <v>9</v>
      </c>
      <c r="E377" s="287">
        <v>2</v>
      </c>
      <c r="F377" s="292">
        <v>880</v>
      </c>
      <c r="G377" s="300">
        <v>720</v>
      </c>
    </row>
    <row r="378" spans="1:7" ht="16.5">
      <c r="A378" s="299">
        <v>6</v>
      </c>
      <c r="B378" s="301" t="s">
        <v>29</v>
      </c>
      <c r="C378" s="168" t="s">
        <v>15</v>
      </c>
      <c r="D378" s="168" t="s">
        <v>9</v>
      </c>
      <c r="E378" s="287">
        <v>2</v>
      </c>
      <c r="F378" s="292">
        <v>880</v>
      </c>
      <c r="G378" s="300">
        <v>720</v>
      </c>
    </row>
    <row r="379" spans="1:7" ht="16.5">
      <c r="A379" s="299">
        <v>7</v>
      </c>
      <c r="B379" s="301" t="s">
        <v>28</v>
      </c>
      <c r="C379" s="168" t="s">
        <v>15</v>
      </c>
      <c r="D379" s="168" t="s">
        <v>9</v>
      </c>
      <c r="E379" s="168">
        <v>2</v>
      </c>
      <c r="F379" s="292">
        <v>980</v>
      </c>
      <c r="G379" s="300">
        <v>720</v>
      </c>
    </row>
    <row r="380" spans="1:7" ht="16.5">
      <c r="A380" s="299">
        <v>8</v>
      </c>
      <c r="B380" s="301" t="s">
        <v>31</v>
      </c>
      <c r="C380" s="168" t="s">
        <v>15</v>
      </c>
      <c r="D380" s="168" t="s">
        <v>9</v>
      </c>
      <c r="E380" s="168">
        <v>2</v>
      </c>
      <c r="F380" s="292">
        <v>980</v>
      </c>
      <c r="G380" s="300">
        <v>720</v>
      </c>
    </row>
    <row r="381" spans="1:7" ht="16.5">
      <c r="A381" s="299">
        <v>9</v>
      </c>
      <c r="B381" s="301" t="s">
        <v>32</v>
      </c>
      <c r="C381" s="168" t="s">
        <v>15</v>
      </c>
      <c r="D381" s="168" t="s">
        <v>9</v>
      </c>
      <c r="E381" s="168">
        <v>2</v>
      </c>
      <c r="F381" s="292">
        <v>980</v>
      </c>
      <c r="G381" s="300">
        <v>720</v>
      </c>
    </row>
    <row r="382" spans="1:7" ht="16.5">
      <c r="A382" s="299">
        <v>10</v>
      </c>
      <c r="B382" s="301" t="s">
        <v>33</v>
      </c>
      <c r="C382" s="168" t="s">
        <v>15</v>
      </c>
      <c r="D382" s="168" t="s">
        <v>9</v>
      </c>
      <c r="E382" s="287">
        <v>2</v>
      </c>
      <c r="F382" s="292">
        <v>980</v>
      </c>
      <c r="G382" s="300">
        <v>720</v>
      </c>
    </row>
    <row r="383" spans="1:7" ht="16.5">
      <c r="A383" s="299">
        <v>11</v>
      </c>
      <c r="B383" s="301" t="s">
        <v>36</v>
      </c>
      <c r="C383" s="168" t="s">
        <v>15</v>
      </c>
      <c r="D383" s="168" t="s">
        <v>9</v>
      </c>
      <c r="E383" s="168">
        <v>2</v>
      </c>
      <c r="F383" s="292">
        <v>880</v>
      </c>
      <c r="G383" s="300">
        <v>720</v>
      </c>
    </row>
    <row r="384" spans="1:7" ht="16.5">
      <c r="A384" s="299">
        <v>12</v>
      </c>
      <c r="B384" s="301" t="s">
        <v>733</v>
      </c>
      <c r="C384" s="168" t="s">
        <v>15</v>
      </c>
      <c r="D384" s="168" t="s">
        <v>9</v>
      </c>
      <c r="E384" s="168">
        <v>2</v>
      </c>
      <c r="F384" s="292">
        <v>1700</v>
      </c>
      <c r="G384" s="300">
        <v>1500</v>
      </c>
    </row>
    <row r="385" spans="1:7" ht="16.5">
      <c r="A385" s="299">
        <v>13</v>
      </c>
      <c r="B385" s="301" t="s">
        <v>86</v>
      </c>
      <c r="C385" s="168" t="s">
        <v>15</v>
      </c>
      <c r="D385" s="168" t="s">
        <v>9</v>
      </c>
      <c r="E385" s="168">
        <v>2</v>
      </c>
      <c r="F385" s="292">
        <f>[2]Сравнение!$G$92</f>
        <v>1960</v>
      </c>
      <c r="G385" s="300">
        <v>1780</v>
      </c>
    </row>
    <row r="386" spans="1:7" ht="16.5">
      <c r="A386" s="299">
        <v>14</v>
      </c>
      <c r="B386" s="302" t="s">
        <v>91</v>
      </c>
      <c r="C386" s="296" t="s">
        <v>15</v>
      </c>
      <c r="D386" s="99" t="s">
        <v>9</v>
      </c>
      <c r="E386" s="296">
        <v>2</v>
      </c>
      <c r="F386" s="292">
        <v>2880</v>
      </c>
      <c r="G386" s="300">
        <v>2580</v>
      </c>
    </row>
    <row r="387" spans="1:7" ht="16.5">
      <c r="A387" s="177"/>
      <c r="B387" s="500"/>
      <c r="C387" s="501"/>
      <c r="D387" s="502" t="s">
        <v>319</v>
      </c>
      <c r="E387" s="503"/>
      <c r="F387" s="88">
        <f>SUM(F373:F386)</f>
        <v>17180</v>
      </c>
      <c r="G387" s="185">
        <v>14580</v>
      </c>
    </row>
    <row r="388" spans="1:7" ht="16.5">
      <c r="A388" s="175"/>
      <c r="B388" s="191"/>
      <c r="C388" s="191"/>
      <c r="D388" s="114"/>
      <c r="E388" s="114"/>
      <c r="F388" s="92"/>
      <c r="G388" s="182"/>
    </row>
    <row r="389" spans="1:7">
      <c r="A389" s="504" t="s">
        <v>371</v>
      </c>
      <c r="B389" s="504"/>
      <c r="C389" s="504"/>
      <c r="D389" s="504"/>
      <c r="E389" s="504"/>
      <c r="F389" s="504"/>
      <c r="G389" s="504"/>
    </row>
    <row r="390" spans="1:7" ht="17.25" customHeight="1" thickBot="1">
      <c r="A390" s="499"/>
      <c r="B390" s="499"/>
      <c r="C390" s="499"/>
      <c r="D390" s="499"/>
      <c r="E390" s="499"/>
      <c r="F390" s="499"/>
      <c r="G390" s="499"/>
    </row>
    <row r="391" spans="1:7" ht="15" customHeight="1">
      <c r="A391" s="487" t="s">
        <v>0</v>
      </c>
      <c r="B391" s="489" t="s">
        <v>1</v>
      </c>
      <c r="C391" s="490" t="s">
        <v>2</v>
      </c>
      <c r="D391" s="490" t="s">
        <v>3</v>
      </c>
      <c r="E391" s="489" t="s">
        <v>4</v>
      </c>
      <c r="F391" s="491" t="s">
        <v>5</v>
      </c>
      <c r="G391" s="492" t="s">
        <v>320</v>
      </c>
    </row>
    <row r="392" spans="1:7" ht="31.5" customHeight="1">
      <c r="A392" s="453"/>
      <c r="B392" s="454"/>
      <c r="C392" s="456"/>
      <c r="D392" s="456"/>
      <c r="E392" s="454"/>
      <c r="F392" s="467"/>
      <c r="G392" s="493"/>
    </row>
    <row r="393" spans="1:7" ht="33">
      <c r="A393" s="257">
        <v>1</v>
      </c>
      <c r="B393" s="258" t="s">
        <v>324</v>
      </c>
      <c r="C393" s="199" t="s">
        <v>8</v>
      </c>
      <c r="D393" s="199" t="s">
        <v>9</v>
      </c>
      <c r="E393" s="199">
        <v>1</v>
      </c>
      <c r="F393" s="259">
        <f>F373</f>
        <v>800</v>
      </c>
      <c r="G393" s="237">
        <f>F393*0.9</f>
        <v>720</v>
      </c>
    </row>
    <row r="394" spans="1:7" ht="16.5">
      <c r="A394" s="257">
        <v>2</v>
      </c>
      <c r="B394" s="258" t="s">
        <v>97</v>
      </c>
      <c r="C394" s="199" t="s">
        <v>15</v>
      </c>
      <c r="D394" s="199" t="s">
        <v>9</v>
      </c>
      <c r="E394" s="199">
        <v>2</v>
      </c>
      <c r="F394" s="259">
        <f>F99</f>
        <v>2000</v>
      </c>
      <c r="G394" s="237">
        <f t="shared" ref="G394:G400" si="13">F394*0.9</f>
        <v>1800</v>
      </c>
    </row>
    <row r="395" spans="1:7" ht="16.5">
      <c r="A395" s="257">
        <v>3</v>
      </c>
      <c r="B395" s="258" t="s">
        <v>98</v>
      </c>
      <c r="C395" s="199" t="s">
        <v>15</v>
      </c>
      <c r="D395" s="199" t="s">
        <v>9</v>
      </c>
      <c r="E395" s="199">
        <v>2</v>
      </c>
      <c r="F395" s="259">
        <f>F100</f>
        <v>2000</v>
      </c>
      <c r="G395" s="237">
        <f t="shared" si="13"/>
        <v>1800</v>
      </c>
    </row>
    <row r="396" spans="1:7" ht="16.5">
      <c r="A396" s="257">
        <v>4</v>
      </c>
      <c r="B396" s="258" t="s">
        <v>99</v>
      </c>
      <c r="C396" s="199" t="s">
        <v>15</v>
      </c>
      <c r="D396" s="199" t="s">
        <v>9</v>
      </c>
      <c r="E396" s="199">
        <v>2</v>
      </c>
      <c r="F396" s="259">
        <f>F101</f>
        <v>2000</v>
      </c>
      <c r="G396" s="237">
        <f t="shared" si="13"/>
        <v>1800</v>
      </c>
    </row>
    <row r="397" spans="1:7" ht="16.5">
      <c r="A397" s="257">
        <v>5</v>
      </c>
      <c r="B397" s="258" t="s">
        <v>100</v>
      </c>
      <c r="C397" s="199" t="s">
        <v>15</v>
      </c>
      <c r="D397" s="199" t="s">
        <v>9</v>
      </c>
      <c r="E397" s="199">
        <v>2</v>
      </c>
      <c r="F397" s="259">
        <f>[2]Сравнение!$G$107</f>
        <v>2000</v>
      </c>
      <c r="G397" s="237">
        <f t="shared" si="13"/>
        <v>1800</v>
      </c>
    </row>
    <row r="398" spans="1:7" ht="16.5">
      <c r="A398" s="257">
        <v>6</v>
      </c>
      <c r="B398" s="258" t="s">
        <v>101</v>
      </c>
      <c r="C398" s="199" t="s">
        <v>15</v>
      </c>
      <c r="D398" s="199" t="s">
        <v>9</v>
      </c>
      <c r="E398" s="199">
        <v>2</v>
      </c>
      <c r="F398" s="259">
        <f>F96</f>
        <v>2000</v>
      </c>
      <c r="G398" s="237">
        <f t="shared" si="13"/>
        <v>1800</v>
      </c>
    </row>
    <row r="399" spans="1:7" ht="16.5">
      <c r="A399" s="257">
        <v>7</v>
      </c>
      <c r="B399" s="258" t="s">
        <v>102</v>
      </c>
      <c r="C399" s="199" t="s">
        <v>15</v>
      </c>
      <c r="D399" s="199" t="s">
        <v>9</v>
      </c>
      <c r="E399" s="199">
        <v>2</v>
      </c>
      <c r="F399" s="259">
        <f>F97</f>
        <v>2000</v>
      </c>
      <c r="G399" s="237">
        <f t="shared" si="13"/>
        <v>1800</v>
      </c>
    </row>
    <row r="400" spans="1:7" ht="49.5">
      <c r="A400" s="257">
        <v>8</v>
      </c>
      <c r="B400" s="260" t="s">
        <v>369</v>
      </c>
      <c r="C400" s="199" t="s">
        <v>372</v>
      </c>
      <c r="D400" s="199" t="s">
        <v>9</v>
      </c>
      <c r="E400" s="199">
        <v>4</v>
      </c>
      <c r="F400" s="259">
        <v>20000</v>
      </c>
      <c r="G400" s="237">
        <f t="shared" si="13"/>
        <v>18000</v>
      </c>
    </row>
    <row r="401" spans="1:7" ht="16.5">
      <c r="A401" s="101"/>
      <c r="B401" s="102"/>
      <c r="C401" s="103"/>
      <c r="D401" s="261" t="s">
        <v>319</v>
      </c>
      <c r="E401" s="261"/>
      <c r="F401" s="262">
        <f>SUM(F393:F400)</f>
        <v>32800</v>
      </c>
      <c r="G401" s="263">
        <f>SUM(G393:G400)</f>
        <v>29520</v>
      </c>
    </row>
    <row r="402" spans="1:7" ht="16.5">
      <c r="A402" s="498"/>
      <c r="B402" s="498"/>
      <c r="C402" s="498"/>
      <c r="D402" s="498"/>
      <c r="E402" s="498"/>
      <c r="F402" s="106"/>
      <c r="G402" s="181"/>
    </row>
    <row r="403" spans="1:7" ht="17.25" customHeight="1" thickBot="1">
      <c r="A403" s="499" t="s">
        <v>373</v>
      </c>
      <c r="B403" s="499"/>
      <c r="C403" s="499"/>
      <c r="D403" s="499"/>
      <c r="E403" s="499"/>
      <c r="F403" s="100"/>
      <c r="G403" s="181"/>
    </row>
    <row r="404" spans="1:7" ht="15" customHeight="1">
      <c r="A404" s="487" t="s">
        <v>0</v>
      </c>
      <c r="B404" s="489" t="s">
        <v>1</v>
      </c>
      <c r="C404" s="490" t="s">
        <v>2</v>
      </c>
      <c r="D404" s="490" t="s">
        <v>3</v>
      </c>
      <c r="E404" s="489" t="s">
        <v>4</v>
      </c>
      <c r="F404" s="491" t="s">
        <v>5</v>
      </c>
      <c r="G404" s="492" t="s">
        <v>320</v>
      </c>
    </row>
    <row r="405" spans="1:7" ht="36.75" customHeight="1">
      <c r="A405" s="453"/>
      <c r="B405" s="454"/>
      <c r="C405" s="456"/>
      <c r="D405" s="456"/>
      <c r="E405" s="454"/>
      <c r="F405" s="467"/>
      <c r="G405" s="493"/>
    </row>
    <row r="406" spans="1:7" ht="33">
      <c r="A406" s="257">
        <v>1</v>
      </c>
      <c r="B406" s="258" t="s">
        <v>324</v>
      </c>
      <c r="C406" s="199" t="s">
        <v>8</v>
      </c>
      <c r="D406" s="199" t="s">
        <v>9</v>
      </c>
      <c r="E406" s="199">
        <v>1</v>
      </c>
      <c r="F406" s="259">
        <f>F393</f>
        <v>800</v>
      </c>
      <c r="G406" s="237">
        <f>F406*0.9</f>
        <v>720</v>
      </c>
    </row>
    <row r="407" spans="1:7" ht="16.5">
      <c r="A407" s="257">
        <v>2</v>
      </c>
      <c r="B407" s="258" t="s">
        <v>97</v>
      </c>
      <c r="C407" s="199" t="s">
        <v>15</v>
      </c>
      <c r="D407" s="199" t="s">
        <v>9</v>
      </c>
      <c r="E407" s="199">
        <v>2</v>
      </c>
      <c r="F407" s="259">
        <f>F394</f>
        <v>2000</v>
      </c>
      <c r="G407" s="237">
        <f>F407*0.9</f>
        <v>1800</v>
      </c>
    </row>
    <row r="408" spans="1:7" ht="16.5">
      <c r="A408" s="257">
        <v>3</v>
      </c>
      <c r="B408" s="258" t="s">
        <v>98</v>
      </c>
      <c r="C408" s="199" t="s">
        <v>15</v>
      </c>
      <c r="D408" s="199" t="s">
        <v>9</v>
      </c>
      <c r="E408" s="199">
        <v>2</v>
      </c>
      <c r="F408" s="259">
        <f>F395</f>
        <v>2000</v>
      </c>
      <c r="G408" s="237">
        <f>F408*0.9</f>
        <v>1800</v>
      </c>
    </row>
    <row r="409" spans="1:7" ht="16.5">
      <c r="A409" s="257">
        <v>4</v>
      </c>
      <c r="B409" s="258" t="s">
        <v>99</v>
      </c>
      <c r="C409" s="199" t="s">
        <v>15</v>
      </c>
      <c r="D409" s="199" t="s">
        <v>9</v>
      </c>
      <c r="E409" s="199">
        <v>2</v>
      </c>
      <c r="F409" s="259">
        <f>F396</f>
        <v>2000</v>
      </c>
      <c r="G409" s="237">
        <f>F409*0.9</f>
        <v>1800</v>
      </c>
    </row>
    <row r="410" spans="1:7" ht="16.5">
      <c r="A410" s="257">
        <v>5</v>
      </c>
      <c r="B410" s="258" t="s">
        <v>100</v>
      </c>
      <c r="C410" s="199" t="s">
        <v>15</v>
      </c>
      <c r="D410" s="199" t="s">
        <v>9</v>
      </c>
      <c r="E410" s="199">
        <v>2</v>
      </c>
      <c r="F410" s="259">
        <f>F397</f>
        <v>2000</v>
      </c>
      <c r="G410" s="237">
        <f>F410*0.9</f>
        <v>1800</v>
      </c>
    </row>
    <row r="411" spans="1:7" ht="16.5">
      <c r="A411" s="101"/>
      <c r="B411" s="102"/>
      <c r="C411" s="103"/>
      <c r="D411" s="261" t="s">
        <v>319</v>
      </c>
      <c r="E411" s="261"/>
      <c r="F411" s="262">
        <f>SUM(F406:F410)</f>
        <v>8800</v>
      </c>
      <c r="G411" s="263">
        <f>SUM(G406:G410)</f>
        <v>7920</v>
      </c>
    </row>
    <row r="412" spans="1:7" ht="16.5">
      <c r="A412" s="107"/>
      <c r="B412" s="104"/>
      <c r="C412" s="105"/>
      <c r="D412" s="108"/>
      <c r="E412" s="108"/>
      <c r="F412" s="106"/>
      <c r="G412" s="181"/>
    </row>
    <row r="413" spans="1:7" ht="17.25" thickBot="1">
      <c r="A413" s="504" t="s">
        <v>374</v>
      </c>
      <c r="B413" s="504"/>
      <c r="C413" s="504"/>
      <c r="D413" s="504"/>
      <c r="E413" s="504"/>
      <c r="F413" s="100"/>
      <c r="G413" s="181"/>
    </row>
    <row r="414" spans="1:7" ht="15" customHeight="1">
      <c r="A414" s="487" t="s">
        <v>0</v>
      </c>
      <c r="B414" s="489" t="s">
        <v>1</v>
      </c>
      <c r="C414" s="490" t="s">
        <v>2</v>
      </c>
      <c r="D414" s="490" t="s">
        <v>3</v>
      </c>
      <c r="E414" s="489" t="s">
        <v>4</v>
      </c>
      <c r="F414" s="491" t="s">
        <v>5</v>
      </c>
      <c r="G414" s="492" t="s">
        <v>320</v>
      </c>
    </row>
    <row r="415" spans="1:7" ht="35.25" customHeight="1">
      <c r="A415" s="453"/>
      <c r="B415" s="454"/>
      <c r="C415" s="456"/>
      <c r="D415" s="456"/>
      <c r="E415" s="454"/>
      <c r="F415" s="467"/>
      <c r="G415" s="493"/>
    </row>
    <row r="416" spans="1:7" ht="33">
      <c r="A416" s="257">
        <v>1</v>
      </c>
      <c r="B416" s="258" t="s">
        <v>324</v>
      </c>
      <c r="C416" s="199" t="s">
        <v>8</v>
      </c>
      <c r="D416" s="199" t="s">
        <v>9</v>
      </c>
      <c r="E416" s="199">
        <v>1</v>
      </c>
      <c r="F416" s="259">
        <f>F406</f>
        <v>800</v>
      </c>
      <c r="G416" s="237">
        <f>F416*0.9</f>
        <v>720</v>
      </c>
    </row>
    <row r="417" spans="1:7" ht="49.5">
      <c r="A417" s="257">
        <v>2</v>
      </c>
      <c r="B417" s="260" t="s">
        <v>369</v>
      </c>
      <c r="C417" s="199" t="s">
        <v>375</v>
      </c>
      <c r="D417" s="199" t="s">
        <v>376</v>
      </c>
      <c r="E417" s="199" t="s">
        <v>377</v>
      </c>
      <c r="F417" s="259">
        <f>F400</f>
        <v>20000</v>
      </c>
      <c r="G417" s="237">
        <f>G400</f>
        <v>18000</v>
      </c>
    </row>
    <row r="418" spans="1:7" ht="16.5">
      <c r="A418" s="101"/>
      <c r="B418" s="102"/>
      <c r="C418" s="103"/>
      <c r="D418" s="261" t="s">
        <v>319</v>
      </c>
      <c r="E418" s="261"/>
      <c r="F418" s="262">
        <f>SUM(F416:F417)</f>
        <v>20800</v>
      </c>
      <c r="G418" s="263">
        <f>SUM(G416:G417)</f>
        <v>18720</v>
      </c>
    </row>
    <row r="419" spans="1:7" ht="16.5">
      <c r="A419" s="172"/>
      <c r="B419" s="173"/>
      <c r="C419" s="172"/>
      <c r="D419" s="172"/>
      <c r="E419" s="172"/>
      <c r="F419" s="174"/>
      <c r="G419" s="181"/>
    </row>
    <row r="420" spans="1:7">
      <c r="A420" s="411" t="s">
        <v>398</v>
      </c>
      <c r="B420" s="411"/>
      <c r="C420" s="411"/>
      <c r="D420" s="411"/>
      <c r="E420" s="411"/>
      <c r="F420" s="411"/>
      <c r="G420" s="411"/>
    </row>
    <row r="421" spans="1:7" ht="17.25" customHeight="1" thickBot="1">
      <c r="A421" s="505"/>
      <c r="B421" s="505"/>
      <c r="C421" s="505"/>
      <c r="D421" s="505"/>
      <c r="E421" s="505"/>
      <c r="F421" s="505"/>
      <c r="G421" s="505"/>
    </row>
    <row r="422" spans="1:7" ht="15" customHeight="1">
      <c r="A422" s="487" t="s">
        <v>0</v>
      </c>
      <c r="B422" s="489" t="s">
        <v>1</v>
      </c>
      <c r="C422" s="490" t="s">
        <v>2</v>
      </c>
      <c r="D422" s="490" t="s">
        <v>3</v>
      </c>
      <c r="E422" s="489" t="s">
        <v>4</v>
      </c>
      <c r="F422" s="491" t="s">
        <v>5</v>
      </c>
      <c r="G422" s="492" t="s">
        <v>320</v>
      </c>
    </row>
    <row r="423" spans="1:7" ht="30.75" customHeight="1">
      <c r="A423" s="453"/>
      <c r="B423" s="454"/>
      <c r="C423" s="456"/>
      <c r="D423" s="456"/>
      <c r="E423" s="454"/>
      <c r="F423" s="467"/>
      <c r="G423" s="493"/>
    </row>
    <row r="424" spans="1:7" ht="33">
      <c r="A424" s="264">
        <v>1</v>
      </c>
      <c r="B424" s="206" t="s">
        <v>324</v>
      </c>
      <c r="C424" s="192" t="s">
        <v>8</v>
      </c>
      <c r="D424" s="192" t="s">
        <v>9</v>
      </c>
      <c r="E424" s="192">
        <v>1</v>
      </c>
      <c r="F424" s="262">
        <f>F416</f>
        <v>800</v>
      </c>
      <c r="G424" s="237">
        <v>720</v>
      </c>
    </row>
    <row r="425" spans="1:7" ht="16.5">
      <c r="A425" s="264">
        <v>2</v>
      </c>
      <c r="B425" s="206" t="s">
        <v>26</v>
      </c>
      <c r="C425" s="192" t="s">
        <v>15</v>
      </c>
      <c r="D425" s="192" t="s">
        <v>9</v>
      </c>
      <c r="E425" s="192">
        <v>2</v>
      </c>
      <c r="F425" s="262">
        <f>F377</f>
        <v>880</v>
      </c>
      <c r="G425" s="237">
        <v>720</v>
      </c>
    </row>
    <row r="426" spans="1:7" ht="16.5">
      <c r="A426" s="264">
        <v>3</v>
      </c>
      <c r="B426" s="206" t="s">
        <v>28</v>
      </c>
      <c r="C426" s="192" t="s">
        <v>15</v>
      </c>
      <c r="D426" s="192" t="s">
        <v>9</v>
      </c>
      <c r="E426" s="192">
        <v>2</v>
      </c>
      <c r="F426" s="262">
        <f>F379</f>
        <v>980</v>
      </c>
      <c r="G426" s="237">
        <v>720</v>
      </c>
    </row>
    <row r="427" spans="1:7" ht="16.5">
      <c r="A427" s="264">
        <v>4</v>
      </c>
      <c r="B427" s="206" t="s">
        <v>31</v>
      </c>
      <c r="C427" s="192" t="s">
        <v>15</v>
      </c>
      <c r="D427" s="192" t="s">
        <v>9</v>
      </c>
      <c r="E427" s="192">
        <v>2</v>
      </c>
      <c r="F427" s="262">
        <f>F380</f>
        <v>980</v>
      </c>
      <c r="G427" s="237">
        <v>720</v>
      </c>
    </row>
    <row r="428" spans="1:7" ht="16.5">
      <c r="A428" s="264">
        <v>5</v>
      </c>
      <c r="B428" s="206" t="s">
        <v>32</v>
      </c>
      <c r="C428" s="192" t="s">
        <v>15</v>
      </c>
      <c r="D428" s="192" t="s">
        <v>9</v>
      </c>
      <c r="E428" s="192">
        <v>2</v>
      </c>
      <c r="F428" s="262">
        <f>F381</f>
        <v>980</v>
      </c>
      <c r="G428" s="237">
        <v>720</v>
      </c>
    </row>
    <row r="429" spans="1:7" ht="16.5">
      <c r="A429" s="264">
        <v>6</v>
      </c>
      <c r="B429" s="206" t="s">
        <v>33</v>
      </c>
      <c r="C429" s="192" t="s">
        <v>15</v>
      </c>
      <c r="D429" s="192" t="s">
        <v>9</v>
      </c>
      <c r="E429" s="192">
        <v>2</v>
      </c>
      <c r="F429" s="262">
        <f>F382</f>
        <v>980</v>
      </c>
      <c r="G429" s="237">
        <v>720</v>
      </c>
    </row>
    <row r="430" spans="1:7" ht="33">
      <c r="A430" s="264">
        <v>7</v>
      </c>
      <c r="B430" s="193" t="s">
        <v>64</v>
      </c>
      <c r="C430" s="192" t="s">
        <v>56</v>
      </c>
      <c r="D430" s="192" t="s">
        <v>12</v>
      </c>
      <c r="E430" s="192">
        <v>1</v>
      </c>
      <c r="F430" s="262">
        <f>[2]Сравнение!$G$69</f>
        <v>700</v>
      </c>
      <c r="G430" s="237">
        <v>640</v>
      </c>
    </row>
    <row r="431" spans="1:7" ht="16.5">
      <c r="A431" s="264">
        <v>8</v>
      </c>
      <c r="B431" s="198" t="s">
        <v>388</v>
      </c>
      <c r="C431" s="199" t="s">
        <v>152</v>
      </c>
      <c r="D431" s="199" t="s">
        <v>12</v>
      </c>
      <c r="E431" s="199">
        <v>1</v>
      </c>
      <c r="F431" s="262">
        <f>[2]Сравнение!$G$71</f>
        <v>1200</v>
      </c>
      <c r="G431" s="237">
        <v>1080</v>
      </c>
    </row>
    <row r="432" spans="1:7" ht="16.5">
      <c r="A432" s="264">
        <v>9</v>
      </c>
      <c r="B432" s="206" t="s">
        <v>86</v>
      </c>
      <c r="C432" s="192" t="s">
        <v>15</v>
      </c>
      <c r="D432" s="192" t="s">
        <v>9</v>
      </c>
      <c r="E432" s="192">
        <v>2</v>
      </c>
      <c r="F432" s="262">
        <v>1980</v>
      </c>
      <c r="G432" s="237">
        <v>1780</v>
      </c>
    </row>
    <row r="433" spans="1:7" ht="82.5">
      <c r="A433" s="264">
        <v>10</v>
      </c>
      <c r="B433" s="206" t="s">
        <v>523</v>
      </c>
      <c r="C433" s="192" t="s">
        <v>15</v>
      </c>
      <c r="D433" s="192" t="s">
        <v>9</v>
      </c>
      <c r="E433" s="192">
        <v>2</v>
      </c>
      <c r="F433" s="262">
        <f>[2]Сравнение!$G$93</f>
        <v>4500</v>
      </c>
      <c r="G433" s="237">
        <v>4060</v>
      </c>
    </row>
    <row r="434" spans="1:7" ht="16.5">
      <c r="A434" s="264">
        <v>11</v>
      </c>
      <c r="B434" s="206" t="s">
        <v>109</v>
      </c>
      <c r="C434" s="192" t="s">
        <v>15</v>
      </c>
      <c r="D434" s="192" t="s">
        <v>9</v>
      </c>
      <c r="E434" s="197" t="s">
        <v>78</v>
      </c>
      <c r="F434" s="262">
        <f>[2]Сравнение!$G$161</f>
        <v>5500</v>
      </c>
      <c r="G434" s="237">
        <v>4960</v>
      </c>
    </row>
    <row r="435" spans="1:7" ht="33">
      <c r="A435" s="264">
        <v>12</v>
      </c>
      <c r="B435" s="206" t="s">
        <v>140</v>
      </c>
      <c r="C435" s="192" t="s">
        <v>15</v>
      </c>
      <c r="D435" s="192" t="s">
        <v>12</v>
      </c>
      <c r="E435" s="192">
        <v>2</v>
      </c>
      <c r="F435" s="262">
        <f>F193</f>
        <v>2700</v>
      </c>
      <c r="G435" s="237">
        <v>2440</v>
      </c>
    </row>
    <row r="436" spans="1:7" ht="16.5">
      <c r="A436" s="264">
        <v>13</v>
      </c>
      <c r="B436" s="206" t="s">
        <v>141</v>
      </c>
      <c r="C436" s="192" t="s">
        <v>15</v>
      </c>
      <c r="D436" s="192" t="s">
        <v>12</v>
      </c>
      <c r="E436" s="192">
        <v>2</v>
      </c>
      <c r="F436" s="262">
        <f>F192</f>
        <v>3200</v>
      </c>
      <c r="G436" s="237">
        <v>2880</v>
      </c>
    </row>
    <row r="437" spans="1:7" ht="33">
      <c r="A437" s="264">
        <v>14</v>
      </c>
      <c r="B437" s="206" t="s">
        <v>142</v>
      </c>
      <c r="C437" s="192" t="s">
        <v>15</v>
      </c>
      <c r="D437" s="192" t="s">
        <v>9</v>
      </c>
      <c r="E437" s="192">
        <v>2</v>
      </c>
      <c r="F437" s="262">
        <f>[2]Сравнение!$G$206</f>
        <v>2400</v>
      </c>
      <c r="G437" s="237">
        <v>2160</v>
      </c>
    </row>
    <row r="438" spans="1:7" ht="33">
      <c r="A438" s="264">
        <v>15</v>
      </c>
      <c r="B438" s="206" t="s">
        <v>145</v>
      </c>
      <c r="C438" s="192" t="s">
        <v>15</v>
      </c>
      <c r="D438" s="192" t="s">
        <v>9</v>
      </c>
      <c r="E438" s="192">
        <v>2</v>
      </c>
      <c r="F438" s="262">
        <f>[2]Сравнение!$G$209</f>
        <v>2400</v>
      </c>
      <c r="G438" s="237">
        <v>2160</v>
      </c>
    </row>
    <row r="439" spans="1:7" ht="33">
      <c r="A439" s="264">
        <v>16</v>
      </c>
      <c r="B439" s="206" t="s">
        <v>146</v>
      </c>
      <c r="C439" s="192" t="s">
        <v>15</v>
      </c>
      <c r="D439" s="192" t="s">
        <v>9</v>
      </c>
      <c r="E439" s="192">
        <v>2</v>
      </c>
      <c r="F439" s="262">
        <f>[2]Сравнение!$G$210</f>
        <v>2400</v>
      </c>
      <c r="G439" s="237">
        <v>2160</v>
      </c>
    </row>
    <row r="440" spans="1:7" ht="33">
      <c r="A440" s="264">
        <v>17</v>
      </c>
      <c r="B440" s="206" t="s">
        <v>149</v>
      </c>
      <c r="C440" s="192" t="s">
        <v>15</v>
      </c>
      <c r="D440" s="192" t="s">
        <v>12</v>
      </c>
      <c r="E440" s="192">
        <v>2</v>
      </c>
      <c r="F440" s="262">
        <f>[2]Сравнение!$G$215</f>
        <v>2600</v>
      </c>
      <c r="G440" s="237">
        <v>2340</v>
      </c>
    </row>
    <row r="441" spans="1:7" ht="49.5">
      <c r="A441" s="264">
        <v>18</v>
      </c>
      <c r="B441" s="258" t="s">
        <v>210</v>
      </c>
      <c r="C441" s="199" t="s">
        <v>211</v>
      </c>
      <c r="D441" s="199" t="s">
        <v>9</v>
      </c>
      <c r="E441" s="197" t="s">
        <v>78</v>
      </c>
      <c r="F441" s="262">
        <f>[2]Сравнение!$G$304</f>
        <v>5200</v>
      </c>
      <c r="G441" s="237">
        <v>4680</v>
      </c>
    </row>
    <row r="442" spans="1:7" ht="16.5">
      <c r="A442" s="178"/>
      <c r="B442" s="179"/>
      <c r="C442" s="179"/>
      <c r="D442" s="506" t="s">
        <v>399</v>
      </c>
      <c r="E442" s="507"/>
      <c r="F442" s="236">
        <f>SUM(F424:F441)</f>
        <v>40380</v>
      </c>
      <c r="G442" s="265">
        <v>35660</v>
      </c>
    </row>
    <row r="443" spans="1:7" ht="16.5">
      <c r="A443" s="178"/>
      <c r="B443" s="179"/>
      <c r="C443" s="179"/>
      <c r="D443" s="266"/>
      <c r="E443" s="267"/>
      <c r="F443" s="268"/>
      <c r="G443" s="269"/>
    </row>
    <row r="444" spans="1:7" ht="16.5" customHeight="1">
      <c r="A444" s="508" t="s">
        <v>400</v>
      </c>
      <c r="B444" s="509"/>
      <c r="C444" s="509"/>
      <c r="D444" s="509"/>
      <c r="E444" s="509"/>
      <c r="F444" s="509"/>
      <c r="G444" s="510"/>
    </row>
    <row r="445" spans="1:7" ht="16.5" customHeight="1">
      <c r="A445" s="511"/>
      <c r="B445" s="512"/>
      <c r="C445" s="512"/>
      <c r="D445" s="512"/>
      <c r="E445" s="512"/>
      <c r="F445" s="512"/>
      <c r="G445" s="513"/>
    </row>
    <row r="446" spans="1:7" ht="15" customHeight="1">
      <c r="A446" s="453" t="s">
        <v>0</v>
      </c>
      <c r="B446" s="454" t="s">
        <v>1</v>
      </c>
      <c r="C446" s="455" t="s">
        <v>2</v>
      </c>
      <c r="D446" s="455" t="s">
        <v>3</v>
      </c>
      <c r="E446" s="454" t="s">
        <v>4</v>
      </c>
      <c r="F446" s="457" t="s">
        <v>5</v>
      </c>
      <c r="G446" s="459" t="s">
        <v>320</v>
      </c>
    </row>
    <row r="447" spans="1:7" ht="27.75" customHeight="1">
      <c r="A447" s="453"/>
      <c r="B447" s="454"/>
      <c r="C447" s="456"/>
      <c r="D447" s="456"/>
      <c r="E447" s="454"/>
      <c r="F447" s="467"/>
      <c r="G447" s="493"/>
    </row>
    <row r="448" spans="1:7" ht="33">
      <c r="A448" s="264">
        <v>1</v>
      </c>
      <c r="B448" s="193" t="s">
        <v>324</v>
      </c>
      <c r="C448" s="192" t="s">
        <v>8</v>
      </c>
      <c r="D448" s="192" t="s">
        <v>9</v>
      </c>
      <c r="E448" s="192">
        <v>1</v>
      </c>
      <c r="F448" s="262">
        <f t="shared" ref="F448:F453" si="14">F424</f>
        <v>800</v>
      </c>
      <c r="G448" s="237">
        <v>720</v>
      </c>
    </row>
    <row r="449" spans="1:7" ht="16.5">
      <c r="A449" s="264">
        <v>2</v>
      </c>
      <c r="B449" s="206" t="s">
        <v>26</v>
      </c>
      <c r="C449" s="192" t="s">
        <v>15</v>
      </c>
      <c r="D449" s="192" t="s">
        <v>9</v>
      </c>
      <c r="E449" s="192">
        <v>2</v>
      </c>
      <c r="F449" s="262">
        <f t="shared" si="14"/>
        <v>880</v>
      </c>
      <c r="G449" s="237">
        <v>720</v>
      </c>
    </row>
    <row r="450" spans="1:7" ht="16.5">
      <c r="A450" s="264">
        <v>3</v>
      </c>
      <c r="B450" s="206" t="s">
        <v>28</v>
      </c>
      <c r="C450" s="192" t="s">
        <v>15</v>
      </c>
      <c r="D450" s="192" t="s">
        <v>9</v>
      </c>
      <c r="E450" s="192">
        <v>2</v>
      </c>
      <c r="F450" s="262">
        <f t="shared" si="14"/>
        <v>980</v>
      </c>
      <c r="G450" s="237">
        <v>720</v>
      </c>
    </row>
    <row r="451" spans="1:7" ht="16.5">
      <c r="A451" s="264">
        <v>4</v>
      </c>
      <c r="B451" s="206" t="s">
        <v>31</v>
      </c>
      <c r="C451" s="192" t="s">
        <v>15</v>
      </c>
      <c r="D451" s="192" t="s">
        <v>9</v>
      </c>
      <c r="E451" s="192">
        <v>2</v>
      </c>
      <c r="F451" s="262">
        <f t="shared" si="14"/>
        <v>980</v>
      </c>
      <c r="G451" s="237">
        <v>720</v>
      </c>
    </row>
    <row r="452" spans="1:7" ht="16.5">
      <c r="A452" s="264">
        <v>5</v>
      </c>
      <c r="B452" s="206" t="s">
        <v>32</v>
      </c>
      <c r="C452" s="192" t="s">
        <v>15</v>
      </c>
      <c r="D452" s="192" t="s">
        <v>9</v>
      </c>
      <c r="E452" s="192">
        <v>2</v>
      </c>
      <c r="F452" s="262">
        <f t="shared" si="14"/>
        <v>980</v>
      </c>
      <c r="G452" s="237">
        <v>720</v>
      </c>
    </row>
    <row r="453" spans="1:7" ht="16.5">
      <c r="A453" s="264">
        <v>6</v>
      </c>
      <c r="B453" s="206" t="s">
        <v>33</v>
      </c>
      <c r="C453" s="192" t="s">
        <v>15</v>
      </c>
      <c r="D453" s="192" t="s">
        <v>9</v>
      </c>
      <c r="E453" s="192">
        <v>2</v>
      </c>
      <c r="F453" s="262">
        <f t="shared" si="14"/>
        <v>980</v>
      </c>
      <c r="G453" s="237">
        <v>720</v>
      </c>
    </row>
    <row r="454" spans="1:7" ht="16.5">
      <c r="A454" s="264">
        <v>7</v>
      </c>
      <c r="B454" s="206" t="s">
        <v>405</v>
      </c>
      <c r="C454" s="192" t="s">
        <v>15</v>
      </c>
      <c r="D454" s="192" t="s">
        <v>9</v>
      </c>
      <c r="E454" s="192">
        <v>2</v>
      </c>
      <c r="F454" s="262">
        <f>F383</f>
        <v>880</v>
      </c>
      <c r="G454" s="237">
        <v>720</v>
      </c>
    </row>
    <row r="455" spans="1:7" ht="33">
      <c r="A455" s="264">
        <v>8</v>
      </c>
      <c r="B455" s="193" t="s">
        <v>64</v>
      </c>
      <c r="C455" s="192" t="s">
        <v>56</v>
      </c>
      <c r="D455" s="192" t="s">
        <v>12</v>
      </c>
      <c r="E455" s="192">
        <v>1</v>
      </c>
      <c r="F455" s="262">
        <f>F430</f>
        <v>700</v>
      </c>
      <c r="G455" s="237">
        <v>640</v>
      </c>
    </row>
    <row r="456" spans="1:7" ht="16.5">
      <c r="A456" s="264">
        <v>9</v>
      </c>
      <c r="B456" s="198" t="s">
        <v>388</v>
      </c>
      <c r="C456" s="199" t="s">
        <v>152</v>
      </c>
      <c r="D456" s="199" t="s">
        <v>12</v>
      </c>
      <c r="E456" s="199">
        <v>1</v>
      </c>
      <c r="F456" s="262">
        <f>F431</f>
        <v>1200</v>
      </c>
      <c r="G456" s="237">
        <v>1080</v>
      </c>
    </row>
    <row r="457" spans="1:7" ht="33">
      <c r="A457" s="264">
        <v>10</v>
      </c>
      <c r="B457" s="206" t="s">
        <v>406</v>
      </c>
      <c r="C457" s="192" t="s">
        <v>15</v>
      </c>
      <c r="D457" s="192" t="s">
        <v>9</v>
      </c>
      <c r="E457" s="192">
        <v>2</v>
      </c>
      <c r="F457" s="262">
        <f>F347</f>
        <v>1800</v>
      </c>
      <c r="G457" s="237">
        <v>1620</v>
      </c>
    </row>
    <row r="458" spans="1:7" ht="16.5">
      <c r="A458" s="264">
        <v>11</v>
      </c>
      <c r="B458" s="206" t="s">
        <v>82</v>
      </c>
      <c r="C458" s="192" t="s">
        <v>15</v>
      </c>
      <c r="D458" s="192" t="s">
        <v>9</v>
      </c>
      <c r="E458" s="192">
        <v>2</v>
      </c>
      <c r="F458" s="262">
        <f>F352</f>
        <v>1960</v>
      </c>
      <c r="G458" s="237">
        <v>1780</v>
      </c>
    </row>
    <row r="459" spans="1:7" ht="16.5">
      <c r="A459" s="264">
        <v>12</v>
      </c>
      <c r="B459" s="206" t="s">
        <v>86</v>
      </c>
      <c r="C459" s="192" t="s">
        <v>15</v>
      </c>
      <c r="D459" s="192" t="s">
        <v>9</v>
      </c>
      <c r="E459" s="192">
        <v>2</v>
      </c>
      <c r="F459" s="262">
        <f t="shared" ref="F459:F468" si="15">F432</f>
        <v>1980</v>
      </c>
      <c r="G459" s="237">
        <v>1780</v>
      </c>
    </row>
    <row r="460" spans="1:7" ht="82.5">
      <c r="A460" s="264">
        <v>13</v>
      </c>
      <c r="B460" s="206" t="s">
        <v>523</v>
      </c>
      <c r="C460" s="192" t="s">
        <v>15</v>
      </c>
      <c r="D460" s="192" t="s">
        <v>9</v>
      </c>
      <c r="E460" s="192">
        <v>2</v>
      </c>
      <c r="F460" s="262">
        <f t="shared" si="15"/>
        <v>4500</v>
      </c>
      <c r="G460" s="237">
        <v>4060</v>
      </c>
    </row>
    <row r="461" spans="1:7" ht="16.5">
      <c r="A461" s="264">
        <v>14</v>
      </c>
      <c r="B461" s="206" t="s">
        <v>109</v>
      </c>
      <c r="C461" s="192" t="s">
        <v>15</v>
      </c>
      <c r="D461" s="192" t="s">
        <v>9</v>
      </c>
      <c r="E461" s="197" t="s">
        <v>78</v>
      </c>
      <c r="F461" s="262">
        <f t="shared" si="15"/>
        <v>5500</v>
      </c>
      <c r="G461" s="237">
        <v>4960</v>
      </c>
    </row>
    <row r="462" spans="1:7" ht="33">
      <c r="A462" s="264">
        <v>15</v>
      </c>
      <c r="B462" s="206" t="s">
        <v>140</v>
      </c>
      <c r="C462" s="192" t="s">
        <v>15</v>
      </c>
      <c r="D462" s="192" t="s">
        <v>12</v>
      </c>
      <c r="E462" s="192">
        <v>2</v>
      </c>
      <c r="F462" s="262">
        <f t="shared" si="15"/>
        <v>2700</v>
      </c>
      <c r="G462" s="237">
        <v>2440</v>
      </c>
    </row>
    <row r="463" spans="1:7" ht="16.5">
      <c r="A463" s="264">
        <v>16</v>
      </c>
      <c r="B463" s="206" t="s">
        <v>141</v>
      </c>
      <c r="C463" s="192" t="s">
        <v>15</v>
      </c>
      <c r="D463" s="192" t="s">
        <v>12</v>
      </c>
      <c r="E463" s="192">
        <v>2</v>
      </c>
      <c r="F463" s="262">
        <f t="shared" si="15"/>
        <v>3200</v>
      </c>
      <c r="G463" s="237">
        <v>2880</v>
      </c>
    </row>
    <row r="464" spans="1:7" ht="33">
      <c r="A464" s="264">
        <v>17</v>
      </c>
      <c r="B464" s="206" t="s">
        <v>142</v>
      </c>
      <c r="C464" s="192" t="s">
        <v>15</v>
      </c>
      <c r="D464" s="192" t="s">
        <v>9</v>
      </c>
      <c r="E464" s="192">
        <v>2</v>
      </c>
      <c r="F464" s="262">
        <f t="shared" si="15"/>
        <v>2400</v>
      </c>
      <c r="G464" s="237">
        <v>2160</v>
      </c>
    </row>
    <row r="465" spans="1:7" ht="33">
      <c r="A465" s="264">
        <v>18</v>
      </c>
      <c r="B465" s="206" t="s">
        <v>145</v>
      </c>
      <c r="C465" s="192" t="s">
        <v>15</v>
      </c>
      <c r="D465" s="192" t="s">
        <v>9</v>
      </c>
      <c r="E465" s="192">
        <v>2</v>
      </c>
      <c r="F465" s="262">
        <f t="shared" si="15"/>
        <v>2400</v>
      </c>
      <c r="G465" s="237">
        <v>2160</v>
      </c>
    </row>
    <row r="466" spans="1:7" ht="33">
      <c r="A466" s="264">
        <v>19</v>
      </c>
      <c r="B466" s="206" t="s">
        <v>146</v>
      </c>
      <c r="C466" s="192" t="s">
        <v>15</v>
      </c>
      <c r="D466" s="192" t="s">
        <v>9</v>
      </c>
      <c r="E466" s="192">
        <v>2</v>
      </c>
      <c r="F466" s="262">
        <f t="shared" si="15"/>
        <v>2400</v>
      </c>
      <c r="G466" s="237">
        <v>2160</v>
      </c>
    </row>
    <row r="467" spans="1:7" ht="33">
      <c r="A467" s="264">
        <v>20</v>
      </c>
      <c r="B467" s="206" t="s">
        <v>149</v>
      </c>
      <c r="C467" s="192" t="s">
        <v>15</v>
      </c>
      <c r="D467" s="192" t="s">
        <v>12</v>
      </c>
      <c r="E467" s="192">
        <v>2</v>
      </c>
      <c r="F467" s="262">
        <f t="shared" si="15"/>
        <v>2600</v>
      </c>
      <c r="G467" s="237">
        <v>2340</v>
      </c>
    </row>
    <row r="468" spans="1:7" ht="49.5">
      <c r="A468" s="264">
        <v>21</v>
      </c>
      <c r="B468" s="258" t="s">
        <v>210</v>
      </c>
      <c r="C468" s="199" t="s">
        <v>211</v>
      </c>
      <c r="D468" s="199" t="s">
        <v>9</v>
      </c>
      <c r="E468" s="197" t="s">
        <v>78</v>
      </c>
      <c r="F468" s="262">
        <f t="shared" si="15"/>
        <v>5200</v>
      </c>
      <c r="G468" s="237">
        <v>4680</v>
      </c>
    </row>
    <row r="469" spans="1:7" ht="49.5">
      <c r="A469" s="264">
        <v>22</v>
      </c>
      <c r="B469" s="258" t="s">
        <v>213</v>
      </c>
      <c r="C469" s="199" t="s">
        <v>211</v>
      </c>
      <c r="D469" s="199" t="s">
        <v>9</v>
      </c>
      <c r="E469" s="197" t="s">
        <v>78</v>
      </c>
      <c r="F469" s="262">
        <f>[2]Сравнение!$G$306</f>
        <v>5200</v>
      </c>
      <c r="G469" s="237">
        <v>4680</v>
      </c>
    </row>
    <row r="470" spans="1:7" ht="66">
      <c r="A470" s="264">
        <v>23</v>
      </c>
      <c r="B470" s="258" t="s">
        <v>214</v>
      </c>
      <c r="C470" s="199" t="s">
        <v>211</v>
      </c>
      <c r="D470" s="199" t="s">
        <v>9</v>
      </c>
      <c r="E470" s="197" t="s">
        <v>78</v>
      </c>
      <c r="F470" s="262">
        <f>[2]Сравнение!$G$308</f>
        <v>5200</v>
      </c>
      <c r="G470" s="237">
        <v>4680</v>
      </c>
    </row>
    <row r="471" spans="1:7" ht="82.5">
      <c r="A471" s="264">
        <v>24</v>
      </c>
      <c r="B471" s="258" t="s">
        <v>221</v>
      </c>
      <c r="C471" s="199" t="s">
        <v>197</v>
      </c>
      <c r="D471" s="199" t="s">
        <v>9</v>
      </c>
      <c r="E471" s="197" t="s">
        <v>78</v>
      </c>
      <c r="F471" s="262">
        <f>[2]Сравнение!$G$314</f>
        <v>7000</v>
      </c>
      <c r="G471" s="237">
        <v>6300</v>
      </c>
    </row>
    <row r="472" spans="1:7" ht="16.5">
      <c r="A472" s="110"/>
      <c r="B472" s="102"/>
      <c r="C472" s="103"/>
      <c r="D472" s="506" t="s">
        <v>399</v>
      </c>
      <c r="E472" s="507"/>
      <c r="F472" s="236">
        <f>SUM(F448:F471)</f>
        <v>62420</v>
      </c>
      <c r="G472" s="265">
        <v>55440</v>
      </c>
    </row>
    <row r="473" spans="1:7" ht="16.5">
      <c r="A473" s="110"/>
      <c r="B473" s="102"/>
      <c r="C473" s="103"/>
      <c r="D473" s="266"/>
      <c r="E473" s="267"/>
      <c r="F473" s="268"/>
      <c r="G473" s="269"/>
    </row>
    <row r="474" spans="1:7" ht="16.5" customHeight="1">
      <c r="A474" s="516" t="s">
        <v>401</v>
      </c>
      <c r="B474" s="411"/>
      <c r="C474" s="411"/>
      <c r="D474" s="411"/>
      <c r="E474" s="411"/>
      <c r="F474" s="411"/>
      <c r="G474" s="517"/>
    </row>
    <row r="475" spans="1:7" ht="16.5" customHeight="1">
      <c r="A475" s="518"/>
      <c r="B475" s="519"/>
      <c r="C475" s="519"/>
      <c r="D475" s="519"/>
      <c r="E475" s="519"/>
      <c r="F475" s="519"/>
      <c r="G475" s="520"/>
    </row>
    <row r="476" spans="1:7" ht="15" customHeight="1">
      <c r="A476" s="453" t="s">
        <v>0</v>
      </c>
      <c r="B476" s="454" t="s">
        <v>1</v>
      </c>
      <c r="C476" s="455" t="s">
        <v>2</v>
      </c>
      <c r="D476" s="455" t="s">
        <v>3</v>
      </c>
      <c r="E476" s="454" t="s">
        <v>4</v>
      </c>
      <c r="F476" s="457" t="s">
        <v>5</v>
      </c>
      <c r="G476" s="459" t="s">
        <v>320</v>
      </c>
    </row>
    <row r="477" spans="1:7" ht="31.5" customHeight="1">
      <c r="A477" s="453"/>
      <c r="B477" s="454"/>
      <c r="C477" s="456"/>
      <c r="D477" s="456"/>
      <c r="E477" s="454"/>
      <c r="F477" s="467"/>
      <c r="G477" s="493"/>
    </row>
    <row r="478" spans="1:7" ht="33">
      <c r="A478" s="264">
        <v>1</v>
      </c>
      <c r="B478" s="193" t="s">
        <v>324</v>
      </c>
      <c r="C478" s="192" t="s">
        <v>8</v>
      </c>
      <c r="D478" s="192" t="s">
        <v>9</v>
      </c>
      <c r="E478" s="192">
        <v>1</v>
      </c>
      <c r="F478" s="262">
        <f t="shared" ref="F478:F484" si="16">F448</f>
        <v>800</v>
      </c>
      <c r="G478" s="237">
        <v>720</v>
      </c>
    </row>
    <row r="479" spans="1:7" ht="16.5">
      <c r="A479" s="264">
        <v>2</v>
      </c>
      <c r="B479" s="206" t="s">
        <v>26</v>
      </c>
      <c r="C479" s="192" t="s">
        <v>15</v>
      </c>
      <c r="D479" s="192" t="s">
        <v>9</v>
      </c>
      <c r="E479" s="192">
        <v>2</v>
      </c>
      <c r="F479" s="262">
        <f t="shared" si="16"/>
        <v>880</v>
      </c>
      <c r="G479" s="237">
        <v>720</v>
      </c>
    </row>
    <row r="480" spans="1:7" ht="16.5">
      <c r="A480" s="264">
        <v>3</v>
      </c>
      <c r="B480" s="206" t="s">
        <v>28</v>
      </c>
      <c r="C480" s="192" t="s">
        <v>15</v>
      </c>
      <c r="D480" s="192" t="s">
        <v>9</v>
      </c>
      <c r="E480" s="192">
        <v>2</v>
      </c>
      <c r="F480" s="262">
        <f t="shared" si="16"/>
        <v>980</v>
      </c>
      <c r="G480" s="237">
        <v>720</v>
      </c>
    </row>
    <row r="481" spans="1:7" ht="16.5">
      <c r="A481" s="264">
        <v>4</v>
      </c>
      <c r="B481" s="206" t="s">
        <v>31</v>
      </c>
      <c r="C481" s="192" t="s">
        <v>15</v>
      </c>
      <c r="D481" s="192" t="s">
        <v>9</v>
      </c>
      <c r="E481" s="192">
        <v>2</v>
      </c>
      <c r="F481" s="262">
        <f t="shared" si="16"/>
        <v>980</v>
      </c>
      <c r="G481" s="237">
        <v>720</v>
      </c>
    </row>
    <row r="482" spans="1:7" ht="16.5">
      <c r="A482" s="264">
        <v>5</v>
      </c>
      <c r="B482" s="206" t="s">
        <v>32</v>
      </c>
      <c r="C482" s="192" t="s">
        <v>15</v>
      </c>
      <c r="D482" s="192" t="s">
        <v>9</v>
      </c>
      <c r="E482" s="192">
        <v>2</v>
      </c>
      <c r="F482" s="262">
        <f t="shared" si="16"/>
        <v>980</v>
      </c>
      <c r="G482" s="237">
        <v>720</v>
      </c>
    </row>
    <row r="483" spans="1:7" ht="16.5">
      <c r="A483" s="264">
        <v>6</v>
      </c>
      <c r="B483" s="206" t="s">
        <v>33</v>
      </c>
      <c r="C483" s="192" t="s">
        <v>15</v>
      </c>
      <c r="D483" s="192" t="s">
        <v>9</v>
      </c>
      <c r="E483" s="192">
        <v>2</v>
      </c>
      <c r="F483" s="262">
        <f t="shared" si="16"/>
        <v>980</v>
      </c>
      <c r="G483" s="237">
        <v>720</v>
      </c>
    </row>
    <row r="484" spans="1:7" ht="16.5">
      <c r="A484" s="264">
        <v>7</v>
      </c>
      <c r="B484" s="206" t="s">
        <v>36</v>
      </c>
      <c r="C484" s="192" t="s">
        <v>15</v>
      </c>
      <c r="D484" s="192" t="s">
        <v>9</v>
      </c>
      <c r="E484" s="192">
        <v>2</v>
      </c>
      <c r="F484" s="262">
        <f t="shared" si="16"/>
        <v>880</v>
      </c>
      <c r="G484" s="237">
        <v>720</v>
      </c>
    </row>
    <row r="485" spans="1:7" ht="33">
      <c r="A485" s="264">
        <v>8</v>
      </c>
      <c r="B485" s="206" t="s">
        <v>60</v>
      </c>
      <c r="C485" s="192" t="s">
        <v>15</v>
      </c>
      <c r="D485" s="192" t="s">
        <v>9</v>
      </c>
      <c r="E485" s="192">
        <v>2</v>
      </c>
      <c r="F485" s="262">
        <f>[2]Сравнение!$G$65</f>
        <v>5000</v>
      </c>
      <c r="G485" s="237">
        <v>4500</v>
      </c>
    </row>
    <row r="486" spans="1:7" ht="33">
      <c r="A486" s="264">
        <v>9</v>
      </c>
      <c r="B486" s="193" t="s">
        <v>64</v>
      </c>
      <c r="C486" s="192" t="s">
        <v>56</v>
      </c>
      <c r="D486" s="192" t="s">
        <v>12</v>
      </c>
      <c r="E486" s="192">
        <v>1</v>
      </c>
      <c r="F486" s="262">
        <f>F455</f>
        <v>700</v>
      </c>
      <c r="G486" s="237">
        <v>640</v>
      </c>
    </row>
    <row r="487" spans="1:7" ht="16.5">
      <c r="A487" s="264">
        <v>10</v>
      </c>
      <c r="B487" s="198" t="s">
        <v>388</v>
      </c>
      <c r="C487" s="199" t="s">
        <v>152</v>
      </c>
      <c r="D487" s="199" t="s">
        <v>12</v>
      </c>
      <c r="E487" s="199">
        <v>1</v>
      </c>
      <c r="F487" s="262">
        <f>F456</f>
        <v>1200</v>
      </c>
      <c r="G487" s="237">
        <v>1080</v>
      </c>
    </row>
    <row r="488" spans="1:7" ht="33">
      <c r="A488" s="264">
        <v>11</v>
      </c>
      <c r="B488" s="206" t="s">
        <v>406</v>
      </c>
      <c r="C488" s="192" t="s">
        <v>15</v>
      </c>
      <c r="D488" s="192" t="s">
        <v>9</v>
      </c>
      <c r="E488" s="192">
        <v>2</v>
      </c>
      <c r="F488" s="262">
        <f>F457</f>
        <v>1800</v>
      </c>
      <c r="G488" s="237">
        <v>1620</v>
      </c>
    </row>
    <row r="489" spans="1:7" ht="16.5">
      <c r="A489" s="264">
        <v>12</v>
      </c>
      <c r="B489" s="206" t="s">
        <v>79</v>
      </c>
      <c r="C489" s="192" t="s">
        <v>15</v>
      </c>
      <c r="D489" s="192" t="s">
        <v>9</v>
      </c>
      <c r="E489" s="192">
        <v>2</v>
      </c>
      <c r="F489" s="262">
        <f>F350</f>
        <v>1960</v>
      </c>
      <c r="G489" s="237">
        <v>1780</v>
      </c>
    </row>
    <row r="490" spans="1:7" ht="16.5">
      <c r="A490" s="264">
        <v>13</v>
      </c>
      <c r="B490" s="206" t="s">
        <v>80</v>
      </c>
      <c r="C490" s="192" t="s">
        <v>15</v>
      </c>
      <c r="D490" s="192" t="s">
        <v>9</v>
      </c>
      <c r="E490" s="192">
        <v>2</v>
      </c>
      <c r="F490" s="262">
        <f>F351</f>
        <v>1960</v>
      </c>
      <c r="G490" s="237">
        <v>1780</v>
      </c>
    </row>
    <row r="491" spans="1:7" ht="16.5">
      <c r="A491" s="264">
        <v>14</v>
      </c>
      <c r="B491" s="206" t="s">
        <v>81</v>
      </c>
      <c r="C491" s="192" t="s">
        <v>15</v>
      </c>
      <c r="D491" s="192" t="s">
        <v>9</v>
      </c>
      <c r="E491" s="192">
        <v>2</v>
      </c>
      <c r="F491" s="262">
        <f>[2]Сравнение!$G$86</f>
        <v>1960</v>
      </c>
      <c r="G491" s="237">
        <v>1780</v>
      </c>
    </row>
    <row r="492" spans="1:7" ht="16.5">
      <c r="A492" s="264">
        <v>15</v>
      </c>
      <c r="B492" s="206" t="s">
        <v>82</v>
      </c>
      <c r="C492" s="192" t="s">
        <v>15</v>
      </c>
      <c r="D492" s="192" t="s">
        <v>9</v>
      </c>
      <c r="E492" s="192">
        <v>2</v>
      </c>
      <c r="F492" s="262">
        <f t="shared" ref="F492:F498" si="17">F458</f>
        <v>1960</v>
      </c>
      <c r="G492" s="237">
        <v>1780</v>
      </c>
    </row>
    <row r="493" spans="1:7" ht="16.5">
      <c r="A493" s="264">
        <v>16</v>
      </c>
      <c r="B493" s="206" t="s">
        <v>86</v>
      </c>
      <c r="C493" s="192" t="s">
        <v>15</v>
      </c>
      <c r="D493" s="192" t="s">
        <v>9</v>
      </c>
      <c r="E493" s="192">
        <v>2</v>
      </c>
      <c r="F493" s="262">
        <f t="shared" si="17"/>
        <v>1980</v>
      </c>
      <c r="G493" s="237">
        <v>1780</v>
      </c>
    </row>
    <row r="494" spans="1:7" ht="82.5">
      <c r="A494" s="264">
        <v>17</v>
      </c>
      <c r="B494" s="206" t="s">
        <v>523</v>
      </c>
      <c r="C494" s="192" t="s">
        <v>15</v>
      </c>
      <c r="D494" s="192" t="s">
        <v>9</v>
      </c>
      <c r="E494" s="192">
        <v>2</v>
      </c>
      <c r="F494" s="262">
        <f t="shared" si="17"/>
        <v>4500</v>
      </c>
      <c r="G494" s="237">
        <v>4060</v>
      </c>
    </row>
    <row r="495" spans="1:7" ht="16.5">
      <c r="A495" s="264">
        <v>18</v>
      </c>
      <c r="B495" s="206" t="s">
        <v>109</v>
      </c>
      <c r="C495" s="192" t="s">
        <v>15</v>
      </c>
      <c r="D495" s="192" t="s">
        <v>9</v>
      </c>
      <c r="E495" s="197" t="s">
        <v>78</v>
      </c>
      <c r="F495" s="262">
        <f t="shared" si="17"/>
        <v>5500</v>
      </c>
      <c r="G495" s="237">
        <v>4960</v>
      </c>
    </row>
    <row r="496" spans="1:7" ht="33">
      <c r="A496" s="264">
        <v>19</v>
      </c>
      <c r="B496" s="206" t="s">
        <v>140</v>
      </c>
      <c r="C496" s="192" t="s">
        <v>15</v>
      </c>
      <c r="D496" s="192" t="s">
        <v>12</v>
      </c>
      <c r="E496" s="192">
        <v>2</v>
      </c>
      <c r="F496" s="262">
        <f t="shared" si="17"/>
        <v>2700</v>
      </c>
      <c r="G496" s="237">
        <v>2440</v>
      </c>
    </row>
    <row r="497" spans="1:7" ht="16.5">
      <c r="A497" s="264">
        <v>20</v>
      </c>
      <c r="B497" s="206" t="s">
        <v>141</v>
      </c>
      <c r="C497" s="192" t="s">
        <v>15</v>
      </c>
      <c r="D497" s="192" t="s">
        <v>12</v>
      </c>
      <c r="E497" s="192">
        <v>2</v>
      </c>
      <c r="F497" s="262">
        <f t="shared" si="17"/>
        <v>3200</v>
      </c>
      <c r="G497" s="237">
        <v>2880</v>
      </c>
    </row>
    <row r="498" spans="1:7" ht="33">
      <c r="A498" s="264">
        <v>21</v>
      </c>
      <c r="B498" s="206" t="s">
        <v>142</v>
      </c>
      <c r="C498" s="192" t="s">
        <v>15</v>
      </c>
      <c r="D498" s="192" t="s">
        <v>9</v>
      </c>
      <c r="E498" s="192">
        <v>2</v>
      </c>
      <c r="F498" s="262">
        <f t="shared" si="17"/>
        <v>2400</v>
      </c>
      <c r="G498" s="237">
        <v>2160</v>
      </c>
    </row>
    <row r="499" spans="1:7" ht="33">
      <c r="A499" s="264">
        <v>22</v>
      </c>
      <c r="B499" s="206" t="s">
        <v>143</v>
      </c>
      <c r="C499" s="192" t="s">
        <v>15</v>
      </c>
      <c r="D499" s="192" t="s">
        <v>12</v>
      </c>
      <c r="E499" s="192">
        <v>2</v>
      </c>
      <c r="F499" s="262">
        <f>[2]Сравнение!$G$207</f>
        <v>2400</v>
      </c>
      <c r="G499" s="237">
        <v>2160</v>
      </c>
    </row>
    <row r="500" spans="1:7" ht="33">
      <c r="A500" s="264">
        <v>23</v>
      </c>
      <c r="B500" s="206" t="s">
        <v>144</v>
      </c>
      <c r="C500" s="192" t="s">
        <v>15</v>
      </c>
      <c r="D500" s="192" t="s">
        <v>12</v>
      </c>
      <c r="E500" s="192">
        <v>2</v>
      </c>
      <c r="F500" s="262">
        <f>[2]Сравнение!$G$208</f>
        <v>2400</v>
      </c>
      <c r="G500" s="237">
        <v>2160</v>
      </c>
    </row>
    <row r="501" spans="1:7" ht="33">
      <c r="A501" s="264">
        <v>24</v>
      </c>
      <c r="B501" s="206" t="s">
        <v>145</v>
      </c>
      <c r="C501" s="192" t="s">
        <v>15</v>
      </c>
      <c r="D501" s="192" t="s">
        <v>9</v>
      </c>
      <c r="E501" s="192">
        <v>2</v>
      </c>
      <c r="F501" s="262">
        <f>F465</f>
        <v>2400</v>
      </c>
      <c r="G501" s="237">
        <v>2160</v>
      </c>
    </row>
    <row r="502" spans="1:7" ht="33">
      <c r="A502" s="264">
        <v>25</v>
      </c>
      <c r="B502" s="206" t="s">
        <v>146</v>
      </c>
      <c r="C502" s="192" t="s">
        <v>15</v>
      </c>
      <c r="D502" s="192" t="s">
        <v>9</v>
      </c>
      <c r="E502" s="192">
        <v>2</v>
      </c>
      <c r="F502" s="262">
        <f>F466</f>
        <v>2400</v>
      </c>
      <c r="G502" s="237">
        <v>2160</v>
      </c>
    </row>
    <row r="503" spans="1:7" ht="33">
      <c r="A503" s="264">
        <v>26</v>
      </c>
      <c r="B503" s="206" t="s">
        <v>147</v>
      </c>
      <c r="C503" s="192" t="s">
        <v>15</v>
      </c>
      <c r="D503" s="192" t="s">
        <v>12</v>
      </c>
      <c r="E503" s="192">
        <v>2</v>
      </c>
      <c r="F503" s="262">
        <f>[2]Сравнение!$G$211</f>
        <v>2400</v>
      </c>
      <c r="G503" s="237">
        <v>2160</v>
      </c>
    </row>
    <row r="504" spans="1:7" ht="33">
      <c r="A504" s="264">
        <v>27</v>
      </c>
      <c r="B504" s="206" t="s">
        <v>149</v>
      </c>
      <c r="C504" s="192" t="s">
        <v>15</v>
      </c>
      <c r="D504" s="192" t="s">
        <v>12</v>
      </c>
      <c r="E504" s="192">
        <v>2</v>
      </c>
      <c r="F504" s="262">
        <f>F467</f>
        <v>2600</v>
      </c>
      <c r="G504" s="237">
        <v>2340</v>
      </c>
    </row>
    <row r="505" spans="1:7" ht="49.5">
      <c r="A505" s="264">
        <v>28</v>
      </c>
      <c r="B505" s="258" t="s">
        <v>210</v>
      </c>
      <c r="C505" s="199" t="s">
        <v>211</v>
      </c>
      <c r="D505" s="199" t="s">
        <v>9</v>
      </c>
      <c r="E505" s="197" t="s">
        <v>78</v>
      </c>
      <c r="F505" s="262">
        <f>F468</f>
        <v>5200</v>
      </c>
      <c r="G505" s="237">
        <v>4680</v>
      </c>
    </row>
    <row r="506" spans="1:7" ht="49.5">
      <c r="A506" s="264">
        <v>29</v>
      </c>
      <c r="B506" s="258" t="s">
        <v>213</v>
      </c>
      <c r="C506" s="199" t="s">
        <v>211</v>
      </c>
      <c r="D506" s="199" t="s">
        <v>9</v>
      </c>
      <c r="E506" s="197" t="s">
        <v>78</v>
      </c>
      <c r="F506" s="262">
        <f>F469</f>
        <v>5200</v>
      </c>
      <c r="G506" s="237">
        <v>4680</v>
      </c>
    </row>
    <row r="507" spans="1:7" ht="49.5">
      <c r="A507" s="264">
        <v>30</v>
      </c>
      <c r="B507" s="258" t="s">
        <v>520</v>
      </c>
      <c r="C507" s="199" t="s">
        <v>211</v>
      </c>
      <c r="D507" s="199" t="s">
        <v>9</v>
      </c>
      <c r="E507" s="197" t="s">
        <v>78</v>
      </c>
      <c r="F507" s="262">
        <f>[2]Сравнение!$G$307</f>
        <v>5200</v>
      </c>
      <c r="G507" s="237">
        <v>4680</v>
      </c>
    </row>
    <row r="508" spans="1:7" ht="66">
      <c r="A508" s="264">
        <v>31</v>
      </c>
      <c r="B508" s="258" t="s">
        <v>214</v>
      </c>
      <c r="C508" s="199" t="s">
        <v>211</v>
      </c>
      <c r="D508" s="199" t="s">
        <v>9</v>
      </c>
      <c r="E508" s="197" t="s">
        <v>78</v>
      </c>
      <c r="F508" s="262">
        <f>F470</f>
        <v>5200</v>
      </c>
      <c r="G508" s="237">
        <v>4680</v>
      </c>
    </row>
    <row r="509" spans="1:7" ht="82.5">
      <c r="A509" s="264">
        <v>32</v>
      </c>
      <c r="B509" s="258" t="s">
        <v>221</v>
      </c>
      <c r="C509" s="199" t="s">
        <v>197</v>
      </c>
      <c r="D509" s="199" t="s">
        <v>9</v>
      </c>
      <c r="E509" s="197" t="s">
        <v>78</v>
      </c>
      <c r="F509" s="262">
        <f>F471</f>
        <v>7000</v>
      </c>
      <c r="G509" s="237">
        <v>6300</v>
      </c>
    </row>
    <row r="510" spans="1:7" ht="33">
      <c r="A510" s="264">
        <v>33</v>
      </c>
      <c r="B510" s="270" t="s">
        <v>386</v>
      </c>
      <c r="C510" s="192" t="s">
        <v>8</v>
      </c>
      <c r="D510" s="192" t="s">
        <v>12</v>
      </c>
      <c r="E510" s="197" t="s">
        <v>78</v>
      </c>
      <c r="F510" s="262">
        <f>[2]Сравнение!$G$325</f>
        <v>10000</v>
      </c>
      <c r="G510" s="237">
        <v>9000</v>
      </c>
    </row>
    <row r="511" spans="1:7" ht="16.5">
      <c r="A511" s="110"/>
      <c r="B511" s="111"/>
      <c r="C511" s="84"/>
      <c r="D511" s="506" t="s">
        <v>399</v>
      </c>
      <c r="E511" s="507"/>
      <c r="F511" s="236">
        <f>SUM(F478:F510)</f>
        <v>95700</v>
      </c>
      <c r="G511" s="265">
        <v>85440</v>
      </c>
    </row>
    <row r="512" spans="1:7" ht="16.5">
      <c r="A512" s="110"/>
      <c r="B512" s="111"/>
      <c r="C512" s="84"/>
      <c r="D512" s="271"/>
      <c r="E512" s="272"/>
      <c r="F512" s="268"/>
      <c r="G512" s="269"/>
    </row>
    <row r="513" spans="1:7" ht="16.5">
      <c r="A513" s="514" t="s">
        <v>402</v>
      </c>
      <c r="B513" s="515"/>
      <c r="C513" s="515"/>
      <c r="D513" s="515"/>
      <c r="E513" s="515"/>
      <c r="F513" s="81"/>
      <c r="G513" s="184"/>
    </row>
    <row r="514" spans="1:7" ht="15" customHeight="1">
      <c r="A514" s="453" t="s">
        <v>0</v>
      </c>
      <c r="B514" s="454" t="s">
        <v>1</v>
      </c>
      <c r="C514" s="455" t="s">
        <v>2</v>
      </c>
      <c r="D514" s="455" t="s">
        <v>3</v>
      </c>
      <c r="E514" s="454" t="s">
        <v>4</v>
      </c>
      <c r="F514" s="457" t="s">
        <v>5</v>
      </c>
      <c r="G514" s="459" t="s">
        <v>320</v>
      </c>
    </row>
    <row r="515" spans="1:7" ht="31.5" customHeight="1">
      <c r="A515" s="453"/>
      <c r="B515" s="454"/>
      <c r="C515" s="456"/>
      <c r="D515" s="456"/>
      <c r="E515" s="454"/>
      <c r="F515" s="467"/>
      <c r="G515" s="493"/>
    </row>
    <row r="516" spans="1:7" ht="33">
      <c r="A516" s="264">
        <v>1</v>
      </c>
      <c r="B516" s="193" t="s">
        <v>324</v>
      </c>
      <c r="C516" s="192" t="s">
        <v>8</v>
      </c>
      <c r="D516" s="192" t="s">
        <v>9</v>
      </c>
      <c r="E516" s="192">
        <v>1</v>
      </c>
      <c r="F516" s="262">
        <f>F478</f>
        <v>800</v>
      </c>
      <c r="G516" s="237">
        <v>720</v>
      </c>
    </row>
    <row r="517" spans="1:7" ht="16.5">
      <c r="A517" s="264">
        <v>2</v>
      </c>
      <c r="B517" s="206" t="s">
        <v>28</v>
      </c>
      <c r="C517" s="192" t="s">
        <v>15</v>
      </c>
      <c r="D517" s="192" t="s">
        <v>9</v>
      </c>
      <c r="E517" s="192">
        <v>2</v>
      </c>
      <c r="F517" s="262">
        <f>F480</f>
        <v>980</v>
      </c>
      <c r="G517" s="237">
        <v>720</v>
      </c>
    </row>
    <row r="518" spans="1:7" ht="16.5">
      <c r="A518" s="264">
        <v>3</v>
      </c>
      <c r="B518" s="206" t="s">
        <v>31</v>
      </c>
      <c r="C518" s="192" t="s">
        <v>15</v>
      </c>
      <c r="D518" s="192" t="s">
        <v>9</v>
      </c>
      <c r="E518" s="192">
        <v>2</v>
      </c>
      <c r="F518" s="262">
        <f>F481</f>
        <v>980</v>
      </c>
      <c r="G518" s="237">
        <v>720</v>
      </c>
    </row>
    <row r="519" spans="1:7" ht="16.5">
      <c r="A519" s="264">
        <v>4</v>
      </c>
      <c r="B519" s="206" t="s">
        <v>32</v>
      </c>
      <c r="C519" s="192" t="s">
        <v>15</v>
      </c>
      <c r="D519" s="192" t="s">
        <v>9</v>
      </c>
      <c r="E519" s="192">
        <v>2</v>
      </c>
      <c r="F519" s="262">
        <f>F482</f>
        <v>980</v>
      </c>
      <c r="G519" s="237">
        <v>720</v>
      </c>
    </row>
    <row r="520" spans="1:7" ht="16.5">
      <c r="A520" s="264">
        <v>5</v>
      </c>
      <c r="B520" s="206" t="s">
        <v>33</v>
      </c>
      <c r="C520" s="192" t="s">
        <v>15</v>
      </c>
      <c r="D520" s="192" t="s">
        <v>9</v>
      </c>
      <c r="E520" s="192">
        <v>2</v>
      </c>
      <c r="F520" s="262">
        <f>F483</f>
        <v>980</v>
      </c>
      <c r="G520" s="237">
        <v>720</v>
      </c>
    </row>
    <row r="521" spans="1:7" ht="16.5">
      <c r="A521" s="264">
        <v>6</v>
      </c>
      <c r="B521" s="273" t="s">
        <v>336</v>
      </c>
      <c r="C521" s="192" t="s">
        <v>15</v>
      </c>
      <c r="D521" s="192" t="s">
        <v>9</v>
      </c>
      <c r="E521" s="192">
        <v>2</v>
      </c>
      <c r="F521" s="262">
        <f>F11</f>
        <v>2500</v>
      </c>
      <c r="G521" s="237">
        <v>2260</v>
      </c>
    </row>
    <row r="522" spans="1:7" ht="16.5">
      <c r="A522" s="253">
        <v>7</v>
      </c>
      <c r="B522" s="273" t="s">
        <v>62</v>
      </c>
      <c r="C522" s="192" t="s">
        <v>15</v>
      </c>
      <c r="D522" s="192" t="s">
        <v>9</v>
      </c>
      <c r="E522" s="192">
        <v>2</v>
      </c>
      <c r="F522" s="262">
        <f>F12</f>
        <v>2500</v>
      </c>
      <c r="G522" s="237">
        <v>2260</v>
      </c>
    </row>
    <row r="523" spans="1:7" ht="33">
      <c r="A523" s="253">
        <v>8</v>
      </c>
      <c r="B523" s="193" t="s">
        <v>64</v>
      </c>
      <c r="C523" s="192" t="s">
        <v>56</v>
      </c>
      <c r="D523" s="192" t="s">
        <v>12</v>
      </c>
      <c r="E523" s="192">
        <v>1</v>
      </c>
      <c r="F523" s="262">
        <f>F486</f>
        <v>700</v>
      </c>
      <c r="G523" s="237">
        <v>640</v>
      </c>
    </row>
    <row r="524" spans="1:7" ht="49.5">
      <c r="A524" s="264">
        <v>9</v>
      </c>
      <c r="B524" s="193" t="s">
        <v>407</v>
      </c>
      <c r="C524" s="192" t="s">
        <v>67</v>
      </c>
      <c r="D524" s="192" t="s">
        <v>12</v>
      </c>
      <c r="E524" s="192">
        <v>1</v>
      </c>
      <c r="F524" s="262">
        <v>1180</v>
      </c>
      <c r="G524" s="237">
        <v>1000</v>
      </c>
    </row>
    <row r="525" spans="1:7" ht="33">
      <c r="A525" s="264">
        <v>10</v>
      </c>
      <c r="B525" s="206" t="s">
        <v>406</v>
      </c>
      <c r="C525" s="192" t="s">
        <v>15</v>
      </c>
      <c r="D525" s="192" t="s">
        <v>9</v>
      </c>
      <c r="E525" s="192">
        <v>2</v>
      </c>
      <c r="F525" s="262">
        <f>F488</f>
        <v>1800</v>
      </c>
      <c r="G525" s="237">
        <v>1620</v>
      </c>
    </row>
    <row r="526" spans="1:7" ht="16.5">
      <c r="A526" s="264">
        <v>11</v>
      </c>
      <c r="B526" s="206" t="s">
        <v>79</v>
      </c>
      <c r="C526" s="192" t="s">
        <v>15</v>
      </c>
      <c r="D526" s="192" t="s">
        <v>9</v>
      </c>
      <c r="E526" s="192">
        <v>2</v>
      </c>
      <c r="F526" s="262">
        <v>2080</v>
      </c>
      <c r="G526" s="237">
        <v>1780</v>
      </c>
    </row>
    <row r="527" spans="1:7" ht="16.5">
      <c r="A527" s="264">
        <v>12</v>
      </c>
      <c r="B527" s="206" t="s">
        <v>80</v>
      </c>
      <c r="C527" s="192" t="s">
        <v>15</v>
      </c>
      <c r="D527" s="192" t="s">
        <v>9</v>
      </c>
      <c r="E527" s="192">
        <v>2</v>
      </c>
      <c r="F527" s="262">
        <v>1980</v>
      </c>
      <c r="G527" s="237">
        <v>1780</v>
      </c>
    </row>
    <row r="528" spans="1:7" ht="16.5">
      <c r="A528" s="264">
        <v>13</v>
      </c>
      <c r="B528" s="206" t="s">
        <v>82</v>
      </c>
      <c r="C528" s="192" t="s">
        <v>15</v>
      </c>
      <c r="D528" s="192" t="s">
        <v>9</v>
      </c>
      <c r="E528" s="192">
        <v>2</v>
      </c>
      <c r="F528" s="262">
        <v>2000</v>
      </c>
      <c r="G528" s="237">
        <v>1780</v>
      </c>
    </row>
    <row r="529" spans="1:7" ht="16.5">
      <c r="A529" s="264">
        <v>14</v>
      </c>
      <c r="B529" s="193" t="s">
        <v>83</v>
      </c>
      <c r="C529" s="192" t="s">
        <v>15</v>
      </c>
      <c r="D529" s="192" t="s">
        <v>9</v>
      </c>
      <c r="E529" s="192">
        <v>2</v>
      </c>
      <c r="F529" s="262">
        <v>2080</v>
      </c>
      <c r="G529" s="237">
        <v>1780</v>
      </c>
    </row>
    <row r="530" spans="1:7" ht="16.5">
      <c r="A530" s="264">
        <v>15</v>
      </c>
      <c r="B530" s="206" t="s">
        <v>86</v>
      </c>
      <c r="C530" s="192" t="s">
        <v>15</v>
      </c>
      <c r="D530" s="192" t="s">
        <v>9</v>
      </c>
      <c r="E530" s="192">
        <v>2</v>
      </c>
      <c r="F530" s="262">
        <v>1980</v>
      </c>
      <c r="G530" s="237">
        <v>1780</v>
      </c>
    </row>
    <row r="531" spans="1:7" ht="33">
      <c r="A531" s="264">
        <v>16</v>
      </c>
      <c r="B531" s="206" t="s">
        <v>140</v>
      </c>
      <c r="C531" s="192" t="s">
        <v>15</v>
      </c>
      <c r="D531" s="192" t="s">
        <v>12</v>
      </c>
      <c r="E531" s="192">
        <v>2</v>
      </c>
      <c r="F531" s="262">
        <f>F496</f>
        <v>2700</v>
      </c>
      <c r="G531" s="237">
        <v>2440</v>
      </c>
    </row>
    <row r="532" spans="1:7" ht="16.5">
      <c r="A532" s="253">
        <v>17</v>
      </c>
      <c r="B532" s="206" t="s">
        <v>141</v>
      </c>
      <c r="C532" s="192" t="s">
        <v>15</v>
      </c>
      <c r="D532" s="192" t="s">
        <v>12</v>
      </c>
      <c r="E532" s="192">
        <v>2</v>
      </c>
      <c r="F532" s="262">
        <f>F497</f>
        <v>3200</v>
      </c>
      <c r="G532" s="237">
        <v>2880</v>
      </c>
    </row>
    <row r="533" spans="1:7" ht="33">
      <c r="A533" s="253">
        <v>18</v>
      </c>
      <c r="B533" s="206" t="s">
        <v>143</v>
      </c>
      <c r="C533" s="192" t="s">
        <v>15</v>
      </c>
      <c r="D533" s="192" t="s">
        <v>12</v>
      </c>
      <c r="E533" s="192">
        <v>2</v>
      </c>
      <c r="F533" s="262">
        <f>F499</f>
        <v>2400</v>
      </c>
      <c r="G533" s="237">
        <v>2160</v>
      </c>
    </row>
    <row r="534" spans="1:7" ht="33">
      <c r="A534" s="253">
        <v>19</v>
      </c>
      <c r="B534" s="206" t="s">
        <v>142</v>
      </c>
      <c r="C534" s="192" t="s">
        <v>15</v>
      </c>
      <c r="D534" s="192" t="s">
        <v>9</v>
      </c>
      <c r="E534" s="192">
        <v>2</v>
      </c>
      <c r="F534" s="262">
        <f>F498</f>
        <v>2400</v>
      </c>
      <c r="G534" s="237">
        <v>2160</v>
      </c>
    </row>
    <row r="535" spans="1:7" ht="33">
      <c r="A535" s="253">
        <v>20</v>
      </c>
      <c r="B535" s="206" t="s">
        <v>144</v>
      </c>
      <c r="C535" s="192" t="s">
        <v>15</v>
      </c>
      <c r="D535" s="192" t="s">
        <v>12</v>
      </c>
      <c r="E535" s="192">
        <v>2</v>
      </c>
      <c r="F535" s="262">
        <f>F500</f>
        <v>2400</v>
      </c>
      <c r="G535" s="237">
        <v>2160</v>
      </c>
    </row>
    <row r="536" spans="1:7" ht="33">
      <c r="A536" s="253">
        <v>21</v>
      </c>
      <c r="B536" s="206" t="s">
        <v>145</v>
      </c>
      <c r="C536" s="192" t="s">
        <v>15</v>
      </c>
      <c r="D536" s="192" t="s">
        <v>9</v>
      </c>
      <c r="E536" s="192">
        <v>2</v>
      </c>
      <c r="F536" s="262">
        <f>F501</f>
        <v>2400</v>
      </c>
      <c r="G536" s="237">
        <v>2160</v>
      </c>
    </row>
    <row r="537" spans="1:7" ht="33">
      <c r="A537" s="253">
        <v>22</v>
      </c>
      <c r="B537" s="206" t="s">
        <v>146</v>
      </c>
      <c r="C537" s="192" t="s">
        <v>15</v>
      </c>
      <c r="D537" s="192" t="s">
        <v>9</v>
      </c>
      <c r="E537" s="192">
        <v>2</v>
      </c>
      <c r="F537" s="262">
        <f>F502</f>
        <v>2400</v>
      </c>
      <c r="G537" s="237">
        <v>2160</v>
      </c>
    </row>
    <row r="538" spans="1:7" ht="16.5">
      <c r="A538" s="253">
        <v>23</v>
      </c>
      <c r="B538" s="206" t="s">
        <v>187</v>
      </c>
      <c r="C538" s="192" t="s">
        <v>15</v>
      </c>
      <c r="D538" s="195" t="s">
        <v>12</v>
      </c>
      <c r="E538" s="229">
        <v>2</v>
      </c>
      <c r="F538" s="262">
        <f>[2]Сравнение!$G$269</f>
        <v>1400</v>
      </c>
      <c r="G538" s="237">
        <v>1260</v>
      </c>
    </row>
    <row r="539" spans="1:7" ht="33">
      <c r="A539" s="253">
        <v>24</v>
      </c>
      <c r="B539" s="206" t="s">
        <v>149</v>
      </c>
      <c r="C539" s="192" t="s">
        <v>15</v>
      </c>
      <c r="D539" s="195" t="s">
        <v>12</v>
      </c>
      <c r="E539" s="195">
        <v>2</v>
      </c>
      <c r="F539" s="262">
        <f>F504</f>
        <v>2600</v>
      </c>
      <c r="G539" s="237">
        <v>2340</v>
      </c>
    </row>
    <row r="540" spans="1:7" ht="49.5">
      <c r="A540" s="253">
        <v>25</v>
      </c>
      <c r="B540" s="258" t="s">
        <v>210</v>
      </c>
      <c r="C540" s="199" t="s">
        <v>211</v>
      </c>
      <c r="D540" s="199" t="s">
        <v>12</v>
      </c>
      <c r="E540" s="229" t="s">
        <v>78</v>
      </c>
      <c r="F540" s="262">
        <f>F505</f>
        <v>5200</v>
      </c>
      <c r="G540" s="237">
        <v>4680</v>
      </c>
    </row>
    <row r="541" spans="1:7" ht="16.5">
      <c r="A541" s="82"/>
      <c r="B541" s="83"/>
      <c r="C541" s="84"/>
      <c r="D541" s="506" t="s">
        <v>399</v>
      </c>
      <c r="E541" s="507"/>
      <c r="F541" s="236">
        <f>SUM(F516:F540)</f>
        <v>50620</v>
      </c>
      <c r="G541" s="265">
        <v>44680</v>
      </c>
    </row>
    <row r="542" spans="1:7" ht="16.5">
      <c r="A542" s="82"/>
      <c r="B542" s="83"/>
      <c r="C542" s="84"/>
      <c r="D542" s="271"/>
      <c r="E542" s="272"/>
      <c r="F542" s="268"/>
      <c r="G542" s="269"/>
    </row>
    <row r="543" spans="1:7" ht="16.5">
      <c r="A543" s="514" t="s">
        <v>403</v>
      </c>
      <c r="B543" s="515"/>
      <c r="C543" s="515"/>
      <c r="D543" s="515"/>
      <c r="E543" s="515"/>
      <c r="F543" s="81"/>
      <c r="G543" s="184"/>
    </row>
    <row r="544" spans="1:7" ht="15" customHeight="1">
      <c r="A544" s="453" t="s">
        <v>0</v>
      </c>
      <c r="B544" s="454" t="s">
        <v>1</v>
      </c>
      <c r="C544" s="455" t="s">
        <v>2</v>
      </c>
      <c r="D544" s="455" t="s">
        <v>3</v>
      </c>
      <c r="E544" s="454" t="s">
        <v>4</v>
      </c>
      <c r="F544" s="457" t="s">
        <v>5</v>
      </c>
      <c r="G544" s="459" t="s">
        <v>320</v>
      </c>
    </row>
    <row r="545" spans="1:7" ht="39.75" customHeight="1">
      <c r="A545" s="453"/>
      <c r="B545" s="454"/>
      <c r="C545" s="456"/>
      <c r="D545" s="456"/>
      <c r="E545" s="454"/>
      <c r="F545" s="467"/>
      <c r="G545" s="493"/>
    </row>
    <row r="546" spans="1:7" ht="33">
      <c r="A546" s="264">
        <v>1</v>
      </c>
      <c r="B546" s="193" t="s">
        <v>324</v>
      </c>
      <c r="C546" s="192" t="s">
        <v>8</v>
      </c>
      <c r="D546" s="192" t="s">
        <v>9</v>
      </c>
      <c r="E546" s="192">
        <v>1</v>
      </c>
      <c r="F546" s="262">
        <f>F516</f>
        <v>800</v>
      </c>
      <c r="G546" s="237">
        <v>720</v>
      </c>
    </row>
    <row r="547" spans="1:7" ht="16.5">
      <c r="A547" s="264">
        <v>2</v>
      </c>
      <c r="B547" s="206" t="s">
        <v>28</v>
      </c>
      <c r="C547" s="192" t="s">
        <v>15</v>
      </c>
      <c r="D547" s="192" t="s">
        <v>9</v>
      </c>
      <c r="E547" s="192">
        <v>2</v>
      </c>
      <c r="F547" s="262">
        <f>F517</f>
        <v>980</v>
      </c>
      <c r="G547" s="237">
        <v>720</v>
      </c>
    </row>
    <row r="548" spans="1:7" ht="16.5">
      <c r="A548" s="264">
        <v>3</v>
      </c>
      <c r="B548" s="206" t="s">
        <v>31</v>
      </c>
      <c r="C548" s="192" t="s">
        <v>15</v>
      </c>
      <c r="D548" s="192" t="s">
        <v>9</v>
      </c>
      <c r="E548" s="192">
        <v>2</v>
      </c>
      <c r="F548" s="262">
        <f>F518</f>
        <v>980</v>
      </c>
      <c r="G548" s="237">
        <v>720</v>
      </c>
    </row>
    <row r="549" spans="1:7" ht="16.5">
      <c r="A549" s="264">
        <v>4</v>
      </c>
      <c r="B549" s="206" t="s">
        <v>32</v>
      </c>
      <c r="C549" s="192" t="s">
        <v>15</v>
      </c>
      <c r="D549" s="192" t="s">
        <v>9</v>
      </c>
      <c r="E549" s="192">
        <v>2</v>
      </c>
      <c r="F549" s="262">
        <f>F519</f>
        <v>980</v>
      </c>
      <c r="G549" s="237">
        <v>720</v>
      </c>
    </row>
    <row r="550" spans="1:7" ht="16.5">
      <c r="A550" s="264">
        <v>5</v>
      </c>
      <c r="B550" s="206" t="s">
        <v>33</v>
      </c>
      <c r="C550" s="192" t="s">
        <v>15</v>
      </c>
      <c r="D550" s="192" t="s">
        <v>9</v>
      </c>
      <c r="E550" s="192">
        <v>2</v>
      </c>
      <c r="F550" s="262">
        <f>F520</f>
        <v>980</v>
      </c>
      <c r="G550" s="237">
        <v>720</v>
      </c>
    </row>
    <row r="551" spans="1:7" ht="16.5">
      <c r="A551" s="264">
        <v>6</v>
      </c>
      <c r="B551" s="206" t="s">
        <v>408</v>
      </c>
      <c r="C551" s="192" t="s">
        <v>15</v>
      </c>
      <c r="D551" s="192" t="s">
        <v>9</v>
      </c>
      <c r="E551" s="192">
        <v>2</v>
      </c>
      <c r="F551" s="262">
        <f>F137</f>
        <v>1000</v>
      </c>
      <c r="G551" s="237">
        <v>900</v>
      </c>
    </row>
    <row r="552" spans="1:7" ht="16.5">
      <c r="A552" s="264">
        <v>7</v>
      </c>
      <c r="B552" s="273" t="s">
        <v>49</v>
      </c>
      <c r="C552" s="192" t="s">
        <v>15</v>
      </c>
      <c r="D552" s="192" t="s">
        <v>9</v>
      </c>
      <c r="E552" s="197" t="s">
        <v>13</v>
      </c>
      <c r="F552" s="262">
        <f>[2]Сравнение!$G$45</f>
        <v>4800</v>
      </c>
      <c r="G552" s="237">
        <v>4320</v>
      </c>
    </row>
    <row r="553" spans="1:7" ht="33">
      <c r="A553" s="264">
        <v>8</v>
      </c>
      <c r="B553" s="206" t="s">
        <v>60</v>
      </c>
      <c r="C553" s="192" t="s">
        <v>15</v>
      </c>
      <c r="D553" s="192" t="s">
        <v>9</v>
      </c>
      <c r="E553" s="192">
        <v>2</v>
      </c>
      <c r="F553" s="262">
        <f>F485</f>
        <v>5000</v>
      </c>
      <c r="G553" s="237">
        <v>4500</v>
      </c>
    </row>
    <row r="554" spans="1:7" ht="16.5">
      <c r="A554" s="253">
        <v>9</v>
      </c>
      <c r="B554" s="273" t="s">
        <v>336</v>
      </c>
      <c r="C554" s="192" t="s">
        <v>15</v>
      </c>
      <c r="D554" s="192" t="s">
        <v>9</v>
      </c>
      <c r="E554" s="192">
        <v>2</v>
      </c>
      <c r="F554" s="262">
        <f t="shared" ref="F554:F560" si="18">F521</f>
        <v>2500</v>
      </c>
      <c r="G554" s="237">
        <v>2260</v>
      </c>
    </row>
    <row r="555" spans="1:7" ht="16.5">
      <c r="A555" s="253">
        <v>10</v>
      </c>
      <c r="B555" s="273" t="s">
        <v>62</v>
      </c>
      <c r="C555" s="192" t="s">
        <v>15</v>
      </c>
      <c r="D555" s="192" t="s">
        <v>9</v>
      </c>
      <c r="E555" s="192">
        <v>2</v>
      </c>
      <c r="F555" s="262">
        <f t="shared" si="18"/>
        <v>2500</v>
      </c>
      <c r="G555" s="237">
        <v>2260</v>
      </c>
    </row>
    <row r="556" spans="1:7" ht="33">
      <c r="A556" s="253">
        <v>11</v>
      </c>
      <c r="B556" s="193" t="s">
        <v>64</v>
      </c>
      <c r="C556" s="192" t="s">
        <v>56</v>
      </c>
      <c r="D556" s="192" t="s">
        <v>12</v>
      </c>
      <c r="E556" s="192">
        <v>1</v>
      </c>
      <c r="F556" s="262">
        <f t="shared" si="18"/>
        <v>700</v>
      </c>
      <c r="G556" s="237">
        <v>640</v>
      </c>
    </row>
    <row r="557" spans="1:7" ht="49.5">
      <c r="A557" s="264">
        <v>12</v>
      </c>
      <c r="B557" s="193" t="s">
        <v>66</v>
      </c>
      <c r="C557" s="192" t="s">
        <v>67</v>
      </c>
      <c r="D557" s="192" t="s">
        <v>12</v>
      </c>
      <c r="E557" s="192">
        <v>1</v>
      </c>
      <c r="F557" s="262">
        <f t="shared" si="18"/>
        <v>1180</v>
      </c>
      <c r="G557" s="237">
        <v>1000</v>
      </c>
    </row>
    <row r="558" spans="1:7" ht="33">
      <c r="A558" s="264">
        <v>13</v>
      </c>
      <c r="B558" s="206" t="s">
        <v>406</v>
      </c>
      <c r="C558" s="192" t="s">
        <v>15</v>
      </c>
      <c r="D558" s="192" t="s">
        <v>9</v>
      </c>
      <c r="E558" s="192">
        <v>2</v>
      </c>
      <c r="F558" s="262">
        <f t="shared" si="18"/>
        <v>1800</v>
      </c>
      <c r="G558" s="237">
        <v>1620</v>
      </c>
    </row>
    <row r="559" spans="1:7" ht="16.5">
      <c r="A559" s="264">
        <v>14</v>
      </c>
      <c r="B559" s="206" t="s">
        <v>409</v>
      </c>
      <c r="C559" s="192" t="s">
        <v>15</v>
      </c>
      <c r="D559" s="192" t="s">
        <v>9</v>
      </c>
      <c r="E559" s="192">
        <v>2</v>
      </c>
      <c r="F559" s="262">
        <f t="shared" si="18"/>
        <v>2080</v>
      </c>
      <c r="G559" s="237">
        <v>1780</v>
      </c>
    </row>
    <row r="560" spans="1:7" ht="16.5">
      <c r="A560" s="264">
        <v>15</v>
      </c>
      <c r="B560" s="206" t="s">
        <v>80</v>
      </c>
      <c r="C560" s="192" t="s">
        <v>15</v>
      </c>
      <c r="D560" s="192" t="s">
        <v>9</v>
      </c>
      <c r="E560" s="192">
        <v>2</v>
      </c>
      <c r="F560" s="262">
        <f t="shared" si="18"/>
        <v>1980</v>
      </c>
      <c r="G560" s="237">
        <v>1780</v>
      </c>
    </row>
    <row r="561" spans="1:7" ht="16.5">
      <c r="A561" s="264">
        <v>16</v>
      </c>
      <c r="B561" s="206" t="s">
        <v>81</v>
      </c>
      <c r="C561" s="192" t="s">
        <v>15</v>
      </c>
      <c r="D561" s="192" t="s">
        <v>9</v>
      </c>
      <c r="E561" s="192">
        <v>2</v>
      </c>
      <c r="F561" s="262">
        <f>F491</f>
        <v>1960</v>
      </c>
      <c r="G561" s="237">
        <v>1780</v>
      </c>
    </row>
    <row r="562" spans="1:7" ht="16.5">
      <c r="A562" s="264">
        <v>17</v>
      </c>
      <c r="B562" s="206" t="s">
        <v>82</v>
      </c>
      <c r="C562" s="192" t="s">
        <v>15</v>
      </c>
      <c r="D562" s="192" t="s">
        <v>9</v>
      </c>
      <c r="E562" s="192">
        <v>2</v>
      </c>
      <c r="F562" s="262">
        <v>2000</v>
      </c>
      <c r="G562" s="237">
        <v>1780</v>
      </c>
    </row>
    <row r="563" spans="1:7" ht="16.5">
      <c r="A563" s="264">
        <v>18</v>
      </c>
      <c r="B563" s="193" t="s">
        <v>83</v>
      </c>
      <c r="C563" s="192" t="s">
        <v>15</v>
      </c>
      <c r="D563" s="192" t="s">
        <v>9</v>
      </c>
      <c r="E563" s="192">
        <v>2</v>
      </c>
      <c r="F563" s="262">
        <f>F529</f>
        <v>2080</v>
      </c>
      <c r="G563" s="237">
        <v>1780</v>
      </c>
    </row>
    <row r="564" spans="1:7" ht="16.5">
      <c r="A564" s="264">
        <v>19</v>
      </c>
      <c r="B564" s="206" t="s">
        <v>84</v>
      </c>
      <c r="C564" s="192" t="s">
        <v>15</v>
      </c>
      <c r="D564" s="192" t="s">
        <v>9</v>
      </c>
      <c r="E564" s="192">
        <v>2</v>
      </c>
      <c r="F564" s="262">
        <v>1980</v>
      </c>
      <c r="G564" s="237">
        <v>1780</v>
      </c>
    </row>
    <row r="565" spans="1:7" ht="16.5">
      <c r="A565" s="264">
        <v>20</v>
      </c>
      <c r="B565" s="206" t="s">
        <v>85</v>
      </c>
      <c r="C565" s="192" t="s">
        <v>15</v>
      </c>
      <c r="D565" s="192" t="s">
        <v>9</v>
      </c>
      <c r="E565" s="197" t="s">
        <v>78</v>
      </c>
      <c r="F565" s="262">
        <f>[2]Сравнение!$G$91</f>
        <v>2520</v>
      </c>
      <c r="G565" s="237">
        <v>2280</v>
      </c>
    </row>
    <row r="566" spans="1:7" ht="16.5">
      <c r="A566" s="264">
        <v>21</v>
      </c>
      <c r="B566" s="206" t="s">
        <v>86</v>
      </c>
      <c r="C566" s="192" t="s">
        <v>15</v>
      </c>
      <c r="D566" s="192" t="s">
        <v>9</v>
      </c>
      <c r="E566" s="192">
        <v>2</v>
      </c>
      <c r="F566" s="262">
        <f>F530</f>
        <v>1980</v>
      </c>
      <c r="G566" s="237">
        <v>1780</v>
      </c>
    </row>
    <row r="567" spans="1:7" ht="16.5">
      <c r="A567" s="85">
        <v>22</v>
      </c>
      <c r="B567" s="206" t="s">
        <v>517</v>
      </c>
      <c r="C567" s="192" t="s">
        <v>15</v>
      </c>
      <c r="D567" s="192" t="s">
        <v>12</v>
      </c>
      <c r="E567" s="274" t="s">
        <v>78</v>
      </c>
      <c r="F567" s="262">
        <f>[2]Сравнение!$G$116</f>
        <v>2900</v>
      </c>
      <c r="G567" s="237">
        <v>2620</v>
      </c>
    </row>
    <row r="568" spans="1:7" ht="16.5">
      <c r="A568" s="253">
        <v>23</v>
      </c>
      <c r="B568" s="206" t="s">
        <v>498</v>
      </c>
      <c r="C568" s="192" t="s">
        <v>15</v>
      </c>
      <c r="D568" s="192" t="s">
        <v>12</v>
      </c>
      <c r="E568" s="274" t="s">
        <v>78</v>
      </c>
      <c r="F568" s="262">
        <f>[2]Сравнение!$G$115</f>
        <v>2900</v>
      </c>
      <c r="G568" s="237">
        <v>2620</v>
      </c>
    </row>
    <row r="569" spans="1:7" ht="16.5">
      <c r="A569" s="264">
        <v>24</v>
      </c>
      <c r="B569" s="206" t="s">
        <v>109</v>
      </c>
      <c r="C569" s="192" t="s">
        <v>15</v>
      </c>
      <c r="D569" s="192" t="s">
        <v>9</v>
      </c>
      <c r="E569" s="229" t="s">
        <v>78</v>
      </c>
      <c r="F569" s="262">
        <f>F495</f>
        <v>5500</v>
      </c>
      <c r="G569" s="237">
        <v>4960</v>
      </c>
    </row>
    <row r="570" spans="1:7" ht="49.5">
      <c r="A570" s="264">
        <v>25</v>
      </c>
      <c r="B570" s="206" t="s">
        <v>443</v>
      </c>
      <c r="C570" s="192" t="s">
        <v>15</v>
      </c>
      <c r="D570" s="192" t="s">
        <v>9</v>
      </c>
      <c r="E570" s="229" t="s">
        <v>78</v>
      </c>
      <c r="F570" s="262">
        <f>[2]Сравнение!$G$162</f>
        <v>6500</v>
      </c>
      <c r="G570" s="237">
        <v>5860</v>
      </c>
    </row>
    <row r="571" spans="1:7" ht="16.5">
      <c r="A571" s="85">
        <v>26</v>
      </c>
      <c r="B571" s="206" t="s">
        <v>110</v>
      </c>
      <c r="C571" s="192" t="s">
        <v>15</v>
      </c>
      <c r="D571" s="192" t="s">
        <v>12</v>
      </c>
      <c r="E571" s="229" t="s">
        <v>78</v>
      </c>
      <c r="F571" s="262">
        <f>[2]Сравнение!$G$163</f>
        <v>4500</v>
      </c>
      <c r="G571" s="237">
        <v>4060</v>
      </c>
    </row>
    <row r="572" spans="1:7" ht="33">
      <c r="A572" s="253">
        <v>27</v>
      </c>
      <c r="B572" s="206" t="s">
        <v>140</v>
      </c>
      <c r="C572" s="192" t="s">
        <v>15</v>
      </c>
      <c r="D572" s="192" t="s">
        <v>12</v>
      </c>
      <c r="E572" s="192">
        <v>2</v>
      </c>
      <c r="F572" s="262">
        <f t="shared" ref="F572:F580" si="19">F531</f>
        <v>2700</v>
      </c>
      <c r="G572" s="237">
        <v>2440</v>
      </c>
    </row>
    <row r="573" spans="1:7" ht="16.5">
      <c r="A573" s="253">
        <v>28</v>
      </c>
      <c r="B573" s="206" t="s">
        <v>141</v>
      </c>
      <c r="C573" s="192" t="s">
        <v>15</v>
      </c>
      <c r="D573" s="192" t="s">
        <v>12</v>
      </c>
      <c r="E573" s="192">
        <v>2</v>
      </c>
      <c r="F573" s="262">
        <f t="shared" si="19"/>
        <v>3200</v>
      </c>
      <c r="G573" s="237">
        <v>2880</v>
      </c>
    </row>
    <row r="574" spans="1:7" ht="33">
      <c r="A574" s="253">
        <v>29</v>
      </c>
      <c r="B574" s="206" t="s">
        <v>143</v>
      </c>
      <c r="C574" s="192" t="s">
        <v>15</v>
      </c>
      <c r="D574" s="192" t="s">
        <v>12</v>
      </c>
      <c r="E574" s="192">
        <v>2</v>
      </c>
      <c r="F574" s="262">
        <f t="shared" si="19"/>
        <v>2400</v>
      </c>
      <c r="G574" s="237">
        <v>2160</v>
      </c>
    </row>
    <row r="575" spans="1:7" ht="33">
      <c r="A575" s="253">
        <v>30</v>
      </c>
      <c r="B575" s="206" t="s">
        <v>142</v>
      </c>
      <c r="C575" s="192" t="s">
        <v>15</v>
      </c>
      <c r="D575" s="192" t="s">
        <v>9</v>
      </c>
      <c r="E575" s="192">
        <v>2</v>
      </c>
      <c r="F575" s="262">
        <f t="shared" si="19"/>
        <v>2400</v>
      </c>
      <c r="G575" s="237">
        <v>2160</v>
      </c>
    </row>
    <row r="576" spans="1:7" ht="33">
      <c r="A576" s="253">
        <v>31</v>
      </c>
      <c r="B576" s="206" t="s">
        <v>144</v>
      </c>
      <c r="C576" s="192" t="s">
        <v>15</v>
      </c>
      <c r="D576" s="192" t="s">
        <v>12</v>
      </c>
      <c r="E576" s="192">
        <v>2</v>
      </c>
      <c r="F576" s="262">
        <f t="shared" si="19"/>
        <v>2400</v>
      </c>
      <c r="G576" s="237">
        <v>2160</v>
      </c>
    </row>
    <row r="577" spans="1:7" ht="33">
      <c r="A577" s="253">
        <v>32</v>
      </c>
      <c r="B577" s="206" t="s">
        <v>145</v>
      </c>
      <c r="C577" s="192" t="s">
        <v>15</v>
      </c>
      <c r="D577" s="192" t="s">
        <v>9</v>
      </c>
      <c r="E577" s="192">
        <v>2</v>
      </c>
      <c r="F577" s="262">
        <f t="shared" si="19"/>
        <v>2400</v>
      </c>
      <c r="G577" s="237">
        <v>2160</v>
      </c>
    </row>
    <row r="578" spans="1:7" ht="33">
      <c r="A578" s="253">
        <v>33</v>
      </c>
      <c r="B578" s="206" t="s">
        <v>146</v>
      </c>
      <c r="C578" s="192" t="s">
        <v>15</v>
      </c>
      <c r="D578" s="192" t="s">
        <v>9</v>
      </c>
      <c r="E578" s="192">
        <v>2</v>
      </c>
      <c r="F578" s="262">
        <f t="shared" si="19"/>
        <v>2400</v>
      </c>
      <c r="G578" s="237">
        <v>2160</v>
      </c>
    </row>
    <row r="579" spans="1:7" ht="16.5">
      <c r="A579" s="253">
        <v>34</v>
      </c>
      <c r="B579" s="206" t="s">
        <v>187</v>
      </c>
      <c r="C579" s="192" t="s">
        <v>15</v>
      </c>
      <c r="D579" s="195" t="s">
        <v>12</v>
      </c>
      <c r="E579" s="229">
        <v>2</v>
      </c>
      <c r="F579" s="262">
        <f t="shared" si="19"/>
        <v>1400</v>
      </c>
      <c r="G579" s="237">
        <v>1260</v>
      </c>
    </row>
    <row r="580" spans="1:7" ht="33">
      <c r="A580" s="253">
        <v>35</v>
      </c>
      <c r="B580" s="206" t="s">
        <v>149</v>
      </c>
      <c r="C580" s="192" t="s">
        <v>15</v>
      </c>
      <c r="D580" s="195" t="s">
        <v>12</v>
      </c>
      <c r="E580" s="195">
        <v>2</v>
      </c>
      <c r="F580" s="262">
        <f t="shared" si="19"/>
        <v>2600</v>
      </c>
      <c r="G580" s="237">
        <v>2340</v>
      </c>
    </row>
    <row r="581" spans="1:7" ht="33">
      <c r="A581" s="275">
        <v>36</v>
      </c>
      <c r="B581" s="276" t="s">
        <v>410</v>
      </c>
      <c r="C581" s="192" t="s">
        <v>162</v>
      </c>
      <c r="D581" s="192" t="s">
        <v>12</v>
      </c>
      <c r="E581" s="192">
        <v>1</v>
      </c>
      <c r="F581" s="262">
        <f>[2]Сравнение!$G$237</f>
        <v>2700</v>
      </c>
      <c r="G581" s="237">
        <v>2440</v>
      </c>
    </row>
    <row r="582" spans="1:7" ht="33">
      <c r="A582" s="275">
        <v>37</v>
      </c>
      <c r="B582" s="276" t="s">
        <v>358</v>
      </c>
      <c r="C582" s="192" t="s">
        <v>162</v>
      </c>
      <c r="D582" s="192" t="s">
        <v>9</v>
      </c>
      <c r="E582" s="192">
        <v>1</v>
      </c>
      <c r="F582" s="262">
        <f>[2]Сравнение!$G$238</f>
        <v>4600</v>
      </c>
      <c r="G582" s="237">
        <v>4140</v>
      </c>
    </row>
    <row r="583" spans="1:7" ht="16.5">
      <c r="A583" s="264">
        <v>38</v>
      </c>
      <c r="B583" s="206" t="s">
        <v>189</v>
      </c>
      <c r="C583" s="192" t="s">
        <v>15</v>
      </c>
      <c r="D583" s="195" t="s">
        <v>12</v>
      </c>
      <c r="E583" s="229">
        <v>2</v>
      </c>
      <c r="F583" s="262">
        <v>1480</v>
      </c>
      <c r="G583" s="237">
        <v>1260</v>
      </c>
    </row>
    <row r="584" spans="1:7" ht="16.5">
      <c r="A584" s="264">
        <v>39</v>
      </c>
      <c r="B584" s="206" t="s">
        <v>190</v>
      </c>
      <c r="C584" s="192" t="s">
        <v>15</v>
      </c>
      <c r="D584" s="195" t="s">
        <v>12</v>
      </c>
      <c r="E584" s="229">
        <v>2</v>
      </c>
      <c r="F584" s="262">
        <f>[2]Сравнение!$G$272</f>
        <v>1400</v>
      </c>
      <c r="G584" s="237">
        <v>1260</v>
      </c>
    </row>
    <row r="585" spans="1:7" ht="16.5">
      <c r="A585" s="253">
        <v>40</v>
      </c>
      <c r="B585" s="206" t="s">
        <v>191</v>
      </c>
      <c r="C585" s="192" t="s">
        <v>15</v>
      </c>
      <c r="D585" s="195" t="s">
        <v>12</v>
      </c>
      <c r="E585" s="229">
        <v>2</v>
      </c>
      <c r="F585" s="262">
        <v>1480</v>
      </c>
      <c r="G585" s="237">
        <v>1260</v>
      </c>
    </row>
    <row r="586" spans="1:7" ht="16.5">
      <c r="A586" s="253">
        <v>41</v>
      </c>
      <c r="B586" s="206" t="s">
        <v>360</v>
      </c>
      <c r="C586" s="192" t="s">
        <v>15</v>
      </c>
      <c r="D586" s="195" t="s">
        <v>12</v>
      </c>
      <c r="E586" s="229">
        <v>2</v>
      </c>
      <c r="F586" s="262">
        <f>[2]Сравнение!$G$274</f>
        <v>1400</v>
      </c>
      <c r="G586" s="237">
        <v>1260</v>
      </c>
    </row>
    <row r="587" spans="1:7" ht="49.5">
      <c r="A587" s="253">
        <v>43</v>
      </c>
      <c r="B587" s="258" t="s">
        <v>215</v>
      </c>
      <c r="C587" s="199" t="s">
        <v>211</v>
      </c>
      <c r="D587" s="199" t="s">
        <v>216</v>
      </c>
      <c r="E587" s="229" t="s">
        <v>78</v>
      </c>
      <c r="F587" s="262">
        <f>[2]Сравнение!$G$309</f>
        <v>19900</v>
      </c>
      <c r="G587" s="237">
        <v>17920</v>
      </c>
    </row>
    <row r="588" spans="1:7" ht="82.5">
      <c r="A588" s="253">
        <v>44</v>
      </c>
      <c r="B588" s="258" t="s">
        <v>221</v>
      </c>
      <c r="C588" s="199" t="s">
        <v>222</v>
      </c>
      <c r="D588" s="199" t="s">
        <v>9</v>
      </c>
      <c r="E588" s="229" t="s">
        <v>78</v>
      </c>
      <c r="F588" s="262">
        <f>[2]Сравнение!$G$314</f>
        <v>7000</v>
      </c>
      <c r="G588" s="237">
        <v>6300</v>
      </c>
    </row>
    <row r="589" spans="1:7" ht="16.5">
      <c r="A589" s="82"/>
      <c r="B589" s="102"/>
      <c r="C589" s="103"/>
      <c r="D589" s="506" t="s">
        <v>399</v>
      </c>
      <c r="E589" s="507"/>
      <c r="F589" s="236">
        <f>SUM(F546:F588)</f>
        <v>124940</v>
      </c>
      <c r="G589" s="265">
        <v>111520</v>
      </c>
    </row>
    <row r="590" spans="1:7" ht="16.5">
      <c r="A590" s="82"/>
      <c r="B590" s="102"/>
      <c r="C590" s="103"/>
      <c r="D590" s="271"/>
      <c r="E590" s="272"/>
      <c r="F590" s="277"/>
      <c r="G590" s="278"/>
    </row>
    <row r="591" spans="1:7" ht="16.5" customHeight="1">
      <c r="A591" s="514" t="s">
        <v>404</v>
      </c>
      <c r="B591" s="515"/>
      <c r="C591" s="515"/>
      <c r="D591" s="515"/>
      <c r="E591" s="515"/>
      <c r="F591" s="515"/>
      <c r="G591" s="521"/>
    </row>
    <row r="592" spans="1:7" ht="15" customHeight="1">
      <c r="A592" s="453" t="s">
        <v>0</v>
      </c>
      <c r="B592" s="454" t="s">
        <v>1</v>
      </c>
      <c r="C592" s="455" t="s">
        <v>2</v>
      </c>
      <c r="D592" s="455" t="s">
        <v>3</v>
      </c>
      <c r="E592" s="454" t="s">
        <v>4</v>
      </c>
      <c r="F592" s="457" t="s">
        <v>5</v>
      </c>
      <c r="G592" s="459" t="s">
        <v>320</v>
      </c>
    </row>
    <row r="593" spans="1:7" ht="39.75" customHeight="1">
      <c r="A593" s="453"/>
      <c r="B593" s="454"/>
      <c r="C593" s="456"/>
      <c r="D593" s="456"/>
      <c r="E593" s="454"/>
      <c r="F593" s="467"/>
      <c r="G593" s="493"/>
    </row>
    <row r="594" spans="1:7" ht="33">
      <c r="A594" s="264">
        <v>1</v>
      </c>
      <c r="B594" s="193" t="s">
        <v>324</v>
      </c>
      <c r="C594" s="192" t="s">
        <v>8</v>
      </c>
      <c r="D594" s="192" t="s">
        <v>9</v>
      </c>
      <c r="E594" s="192">
        <v>1</v>
      </c>
      <c r="F594" s="262">
        <f>F546</f>
        <v>800</v>
      </c>
      <c r="G594" s="237">
        <v>720</v>
      </c>
    </row>
    <row r="595" spans="1:7" ht="16.5">
      <c r="A595" s="264">
        <v>2</v>
      </c>
      <c r="B595" s="206" t="s">
        <v>26</v>
      </c>
      <c r="C595" s="192" t="s">
        <v>15</v>
      </c>
      <c r="D595" s="192" t="s">
        <v>9</v>
      </c>
      <c r="E595" s="192">
        <v>2</v>
      </c>
      <c r="F595" s="262">
        <f>F479</f>
        <v>880</v>
      </c>
      <c r="G595" s="237">
        <v>720</v>
      </c>
    </row>
    <row r="596" spans="1:7" ht="16.5">
      <c r="A596" s="264">
        <v>3</v>
      </c>
      <c r="B596" s="206" t="s">
        <v>16</v>
      </c>
      <c r="C596" s="192" t="s">
        <v>15</v>
      </c>
      <c r="D596" s="192" t="s">
        <v>9</v>
      </c>
      <c r="E596" s="192">
        <v>2</v>
      </c>
      <c r="F596" s="262">
        <f>F374</f>
        <v>840</v>
      </c>
      <c r="G596" s="237">
        <v>760</v>
      </c>
    </row>
    <row r="597" spans="1:7" ht="16.5">
      <c r="A597" s="264">
        <v>4</v>
      </c>
      <c r="B597" s="206" t="s">
        <v>17</v>
      </c>
      <c r="C597" s="192" t="s">
        <v>15</v>
      </c>
      <c r="D597" s="192" t="s">
        <v>9</v>
      </c>
      <c r="E597" s="192">
        <v>2</v>
      </c>
      <c r="F597" s="262">
        <f>F375</f>
        <v>840</v>
      </c>
      <c r="G597" s="237">
        <v>760</v>
      </c>
    </row>
    <row r="598" spans="1:7" ht="16.5">
      <c r="A598" s="264">
        <v>5</v>
      </c>
      <c r="B598" s="206" t="s">
        <v>28</v>
      </c>
      <c r="C598" s="192" t="s">
        <v>15</v>
      </c>
      <c r="D598" s="192" t="s">
        <v>9</v>
      </c>
      <c r="E598" s="192">
        <v>2</v>
      </c>
      <c r="F598" s="262">
        <f>F547</f>
        <v>980</v>
      </c>
      <c r="G598" s="237">
        <v>720</v>
      </c>
    </row>
    <row r="599" spans="1:7" ht="16.5">
      <c r="A599" s="264">
        <v>6</v>
      </c>
      <c r="B599" s="206" t="s">
        <v>31</v>
      </c>
      <c r="C599" s="192" t="s">
        <v>15</v>
      </c>
      <c r="D599" s="192" t="s">
        <v>9</v>
      </c>
      <c r="E599" s="192">
        <v>2</v>
      </c>
      <c r="F599" s="262">
        <f>F518</f>
        <v>980</v>
      </c>
      <c r="G599" s="237">
        <v>720</v>
      </c>
    </row>
    <row r="600" spans="1:7" ht="16.5">
      <c r="A600" s="264">
        <v>7</v>
      </c>
      <c r="B600" s="206" t="s">
        <v>32</v>
      </c>
      <c r="C600" s="192" t="s">
        <v>15</v>
      </c>
      <c r="D600" s="192" t="s">
        <v>9</v>
      </c>
      <c r="E600" s="192">
        <v>2</v>
      </c>
      <c r="F600" s="262">
        <f>F549</f>
        <v>980</v>
      </c>
      <c r="G600" s="237">
        <v>720</v>
      </c>
    </row>
    <row r="601" spans="1:7" ht="16.5">
      <c r="A601" s="264">
        <v>8</v>
      </c>
      <c r="B601" s="206" t="s">
        <v>33</v>
      </c>
      <c r="C601" s="192" t="s">
        <v>15</v>
      </c>
      <c r="D601" s="192" t="s">
        <v>9</v>
      </c>
      <c r="E601" s="192">
        <v>2</v>
      </c>
      <c r="F601" s="262">
        <f>F550</f>
        <v>980</v>
      </c>
      <c r="G601" s="237">
        <v>720</v>
      </c>
    </row>
    <row r="602" spans="1:7" ht="16.5">
      <c r="A602" s="264">
        <v>9</v>
      </c>
      <c r="B602" s="206" t="s">
        <v>408</v>
      </c>
      <c r="C602" s="192" t="s">
        <v>15</v>
      </c>
      <c r="D602" s="192" t="s">
        <v>9</v>
      </c>
      <c r="E602" s="192">
        <v>2</v>
      </c>
      <c r="F602" s="262">
        <f>F551</f>
        <v>1000</v>
      </c>
      <c r="G602" s="237">
        <v>900</v>
      </c>
    </row>
    <row r="603" spans="1:7" ht="16.5">
      <c r="A603" s="253">
        <v>10</v>
      </c>
      <c r="B603" s="206" t="s">
        <v>36</v>
      </c>
      <c r="C603" s="192" t="s">
        <v>15</v>
      </c>
      <c r="D603" s="192" t="s">
        <v>9</v>
      </c>
      <c r="E603" s="192">
        <v>2</v>
      </c>
      <c r="F603" s="262">
        <f>F484</f>
        <v>880</v>
      </c>
      <c r="G603" s="237">
        <v>720</v>
      </c>
    </row>
    <row r="604" spans="1:7" ht="16.5">
      <c r="A604" s="253">
        <v>11</v>
      </c>
      <c r="B604" s="273" t="s">
        <v>49</v>
      </c>
      <c r="C604" s="192" t="s">
        <v>15</v>
      </c>
      <c r="D604" s="192" t="s">
        <v>9</v>
      </c>
      <c r="E604" s="197" t="s">
        <v>13</v>
      </c>
      <c r="F604" s="262">
        <f>F552</f>
        <v>4800</v>
      </c>
      <c r="G604" s="237">
        <v>4320</v>
      </c>
    </row>
    <row r="605" spans="1:7" ht="33">
      <c r="A605" s="253">
        <v>12</v>
      </c>
      <c r="B605" s="206" t="s">
        <v>60</v>
      </c>
      <c r="C605" s="192" t="s">
        <v>15</v>
      </c>
      <c r="D605" s="192" t="s">
        <v>9</v>
      </c>
      <c r="E605" s="192">
        <v>2</v>
      </c>
      <c r="F605" s="262">
        <f>F485</f>
        <v>5000</v>
      </c>
      <c r="G605" s="237">
        <v>4500</v>
      </c>
    </row>
    <row r="606" spans="1:7" ht="16.5">
      <c r="A606" s="264">
        <v>13</v>
      </c>
      <c r="B606" s="273" t="s">
        <v>336</v>
      </c>
      <c r="C606" s="192" t="s">
        <v>15</v>
      </c>
      <c r="D606" s="192" t="s">
        <v>9</v>
      </c>
      <c r="E606" s="192">
        <v>2</v>
      </c>
      <c r="F606" s="262">
        <f t="shared" ref="F606:F618" si="20">F554</f>
        <v>2500</v>
      </c>
      <c r="G606" s="237">
        <v>2260</v>
      </c>
    </row>
    <row r="607" spans="1:7" ht="16.5">
      <c r="A607" s="264">
        <v>14</v>
      </c>
      <c r="B607" s="273" t="s">
        <v>62</v>
      </c>
      <c r="C607" s="192" t="s">
        <v>15</v>
      </c>
      <c r="D607" s="192" t="s">
        <v>9</v>
      </c>
      <c r="E607" s="192">
        <v>2</v>
      </c>
      <c r="F607" s="262">
        <f t="shared" si="20"/>
        <v>2500</v>
      </c>
      <c r="G607" s="237">
        <v>2260</v>
      </c>
    </row>
    <row r="608" spans="1:7" ht="33">
      <c r="A608" s="85">
        <v>15</v>
      </c>
      <c r="B608" s="193" t="s">
        <v>64</v>
      </c>
      <c r="C608" s="192" t="s">
        <v>56</v>
      </c>
      <c r="D608" s="192" t="s">
        <v>12</v>
      </c>
      <c r="E608" s="192">
        <v>1</v>
      </c>
      <c r="F608" s="262">
        <f t="shared" si="20"/>
        <v>700</v>
      </c>
      <c r="G608" s="237">
        <v>640</v>
      </c>
    </row>
    <row r="609" spans="1:7" ht="49.5">
      <c r="A609" s="264">
        <v>16</v>
      </c>
      <c r="B609" s="193" t="s">
        <v>66</v>
      </c>
      <c r="C609" s="192" t="s">
        <v>67</v>
      </c>
      <c r="D609" s="192" t="s">
        <v>12</v>
      </c>
      <c r="E609" s="192">
        <v>1</v>
      </c>
      <c r="F609" s="262">
        <f t="shared" si="20"/>
        <v>1180</v>
      </c>
      <c r="G609" s="237">
        <v>1000</v>
      </c>
    </row>
    <row r="610" spans="1:7" ht="33">
      <c r="A610" s="264">
        <v>17</v>
      </c>
      <c r="B610" s="206" t="s">
        <v>68</v>
      </c>
      <c r="C610" s="192" t="s">
        <v>15</v>
      </c>
      <c r="D610" s="192" t="s">
        <v>9</v>
      </c>
      <c r="E610" s="192">
        <v>2</v>
      </c>
      <c r="F610" s="262">
        <f t="shared" si="20"/>
        <v>1800</v>
      </c>
      <c r="G610" s="237">
        <v>1620</v>
      </c>
    </row>
    <row r="611" spans="1:7" ht="16.5">
      <c r="A611" s="264">
        <v>18</v>
      </c>
      <c r="B611" s="206" t="s">
        <v>79</v>
      </c>
      <c r="C611" s="192" t="s">
        <v>15</v>
      </c>
      <c r="D611" s="192" t="s">
        <v>9</v>
      </c>
      <c r="E611" s="192">
        <v>2</v>
      </c>
      <c r="F611" s="262">
        <f t="shared" si="20"/>
        <v>2080</v>
      </c>
      <c r="G611" s="237">
        <v>1780</v>
      </c>
    </row>
    <row r="612" spans="1:7" ht="16.5">
      <c r="A612" s="264">
        <v>19</v>
      </c>
      <c r="B612" s="206" t="s">
        <v>80</v>
      </c>
      <c r="C612" s="192" t="s">
        <v>15</v>
      </c>
      <c r="D612" s="192" t="s">
        <v>9</v>
      </c>
      <c r="E612" s="192">
        <v>2</v>
      </c>
      <c r="F612" s="262">
        <f t="shared" si="20"/>
        <v>1980</v>
      </c>
      <c r="G612" s="237">
        <v>1780</v>
      </c>
    </row>
    <row r="613" spans="1:7" ht="16.5">
      <c r="A613" s="264">
        <v>20</v>
      </c>
      <c r="B613" s="206" t="s">
        <v>81</v>
      </c>
      <c r="C613" s="192" t="s">
        <v>15</v>
      </c>
      <c r="D613" s="192" t="s">
        <v>9</v>
      </c>
      <c r="E613" s="192">
        <v>2</v>
      </c>
      <c r="F613" s="262">
        <f t="shared" si="20"/>
        <v>1960</v>
      </c>
      <c r="G613" s="237">
        <v>1780</v>
      </c>
    </row>
    <row r="614" spans="1:7" ht="16.5">
      <c r="A614" s="264">
        <v>21</v>
      </c>
      <c r="B614" s="206" t="s">
        <v>82</v>
      </c>
      <c r="C614" s="192" t="s">
        <v>15</v>
      </c>
      <c r="D614" s="192" t="s">
        <v>9</v>
      </c>
      <c r="E614" s="192">
        <v>2</v>
      </c>
      <c r="F614" s="262">
        <f t="shared" si="20"/>
        <v>2000</v>
      </c>
      <c r="G614" s="237">
        <v>1780</v>
      </c>
    </row>
    <row r="615" spans="1:7" ht="16.5">
      <c r="A615" s="264">
        <v>22</v>
      </c>
      <c r="B615" s="193" t="s">
        <v>83</v>
      </c>
      <c r="C615" s="192" t="s">
        <v>15</v>
      </c>
      <c r="D615" s="192" t="s">
        <v>9</v>
      </c>
      <c r="E615" s="192">
        <v>2</v>
      </c>
      <c r="F615" s="262">
        <f t="shared" si="20"/>
        <v>2080</v>
      </c>
      <c r="G615" s="237">
        <v>1780</v>
      </c>
    </row>
    <row r="616" spans="1:7" ht="16.5">
      <c r="A616" s="264">
        <v>23</v>
      </c>
      <c r="B616" s="206" t="s">
        <v>84</v>
      </c>
      <c r="C616" s="192" t="s">
        <v>15</v>
      </c>
      <c r="D616" s="192" t="s">
        <v>9</v>
      </c>
      <c r="E616" s="192">
        <v>2</v>
      </c>
      <c r="F616" s="262">
        <f t="shared" si="20"/>
        <v>1980</v>
      </c>
      <c r="G616" s="237">
        <v>1780</v>
      </c>
    </row>
    <row r="617" spans="1:7" ht="16.5">
      <c r="A617" s="264">
        <v>24</v>
      </c>
      <c r="B617" s="206" t="s">
        <v>85</v>
      </c>
      <c r="C617" s="192" t="s">
        <v>15</v>
      </c>
      <c r="D617" s="192" t="s">
        <v>9</v>
      </c>
      <c r="E617" s="197" t="s">
        <v>78</v>
      </c>
      <c r="F617" s="262">
        <f t="shared" si="20"/>
        <v>2520</v>
      </c>
      <c r="G617" s="237">
        <v>2280</v>
      </c>
    </row>
    <row r="618" spans="1:7" ht="16.5">
      <c r="A618" s="264">
        <v>25</v>
      </c>
      <c r="B618" s="206" t="s">
        <v>86</v>
      </c>
      <c r="C618" s="192" t="s">
        <v>15</v>
      </c>
      <c r="D618" s="192" t="s">
        <v>9</v>
      </c>
      <c r="E618" s="192">
        <v>2</v>
      </c>
      <c r="F618" s="262">
        <f t="shared" si="20"/>
        <v>1980</v>
      </c>
      <c r="G618" s="237">
        <v>1780</v>
      </c>
    </row>
    <row r="619" spans="1:7" ht="82.5">
      <c r="A619" s="253">
        <v>26</v>
      </c>
      <c r="B619" s="206" t="s">
        <v>523</v>
      </c>
      <c r="C619" s="192" t="s">
        <v>15</v>
      </c>
      <c r="D619" s="192" t="s">
        <v>9</v>
      </c>
      <c r="E619" s="192">
        <v>2</v>
      </c>
      <c r="F619" s="262">
        <f>F494</f>
        <v>4500</v>
      </c>
      <c r="G619" s="237">
        <v>4060</v>
      </c>
    </row>
    <row r="620" spans="1:7" ht="16.5">
      <c r="A620" s="253">
        <v>27</v>
      </c>
      <c r="B620" s="206" t="s">
        <v>517</v>
      </c>
      <c r="C620" s="192" t="s">
        <v>15</v>
      </c>
      <c r="D620" s="192" t="s">
        <v>12</v>
      </c>
      <c r="E620" s="274" t="s">
        <v>78</v>
      </c>
      <c r="F620" s="262">
        <f t="shared" ref="F620:F626" si="21">F567</f>
        <v>2900</v>
      </c>
      <c r="G620" s="237">
        <v>2620</v>
      </c>
    </row>
    <row r="621" spans="1:7" ht="16.5">
      <c r="A621" s="264">
        <v>28</v>
      </c>
      <c r="B621" s="206" t="s">
        <v>498</v>
      </c>
      <c r="C621" s="192" t="s">
        <v>15</v>
      </c>
      <c r="D621" s="192" t="s">
        <v>12</v>
      </c>
      <c r="E621" s="274" t="s">
        <v>78</v>
      </c>
      <c r="F621" s="262">
        <f t="shared" si="21"/>
        <v>2900</v>
      </c>
      <c r="G621" s="237">
        <v>2620</v>
      </c>
    </row>
    <row r="622" spans="1:7" ht="16.5">
      <c r="A622" s="264">
        <v>29</v>
      </c>
      <c r="B622" s="206" t="s">
        <v>109</v>
      </c>
      <c r="C622" s="192" t="s">
        <v>15</v>
      </c>
      <c r="D622" s="192" t="s">
        <v>9</v>
      </c>
      <c r="E622" s="229" t="s">
        <v>78</v>
      </c>
      <c r="F622" s="262">
        <f t="shared" si="21"/>
        <v>5500</v>
      </c>
      <c r="G622" s="237">
        <v>4960</v>
      </c>
    </row>
    <row r="623" spans="1:7" ht="49.5">
      <c r="A623" s="264">
        <v>30</v>
      </c>
      <c r="B623" s="206" t="s">
        <v>443</v>
      </c>
      <c r="C623" s="192" t="s">
        <v>15</v>
      </c>
      <c r="D623" s="192" t="s">
        <v>9</v>
      </c>
      <c r="E623" s="229" t="s">
        <v>78</v>
      </c>
      <c r="F623" s="262">
        <f t="shared" si="21"/>
        <v>6500</v>
      </c>
      <c r="G623" s="237">
        <v>5860</v>
      </c>
    </row>
    <row r="624" spans="1:7" ht="16.5">
      <c r="A624" s="85">
        <v>31</v>
      </c>
      <c r="B624" s="206" t="s">
        <v>110</v>
      </c>
      <c r="C624" s="192" t="s">
        <v>15</v>
      </c>
      <c r="D624" s="192" t="s">
        <v>12</v>
      </c>
      <c r="E624" s="229" t="s">
        <v>78</v>
      </c>
      <c r="F624" s="262">
        <f t="shared" si="21"/>
        <v>4500</v>
      </c>
      <c r="G624" s="237">
        <v>4060</v>
      </c>
    </row>
    <row r="625" spans="1:7" ht="33">
      <c r="A625" s="253">
        <v>32</v>
      </c>
      <c r="B625" s="206" t="s">
        <v>140</v>
      </c>
      <c r="C625" s="192" t="s">
        <v>15</v>
      </c>
      <c r="D625" s="192" t="s">
        <v>12</v>
      </c>
      <c r="E625" s="192">
        <v>2</v>
      </c>
      <c r="F625" s="262">
        <f t="shared" si="21"/>
        <v>2700</v>
      </c>
      <c r="G625" s="237">
        <v>2440</v>
      </c>
    </row>
    <row r="626" spans="1:7" ht="16.5">
      <c r="A626" s="253">
        <v>33</v>
      </c>
      <c r="B626" s="206" t="s">
        <v>141</v>
      </c>
      <c r="C626" s="192" t="s">
        <v>15</v>
      </c>
      <c r="D626" s="192" t="s">
        <v>12</v>
      </c>
      <c r="E626" s="192">
        <v>2</v>
      </c>
      <c r="F626" s="262">
        <f t="shared" si="21"/>
        <v>3200</v>
      </c>
      <c r="G626" s="237">
        <v>2880</v>
      </c>
    </row>
    <row r="627" spans="1:7" ht="33">
      <c r="A627" s="253">
        <v>34</v>
      </c>
      <c r="B627" s="193" t="s">
        <v>142</v>
      </c>
      <c r="C627" s="192" t="s">
        <v>15</v>
      </c>
      <c r="D627" s="192" t="s">
        <v>9</v>
      </c>
      <c r="E627" s="192">
        <v>2</v>
      </c>
      <c r="F627" s="262">
        <f>F575</f>
        <v>2400</v>
      </c>
      <c r="G627" s="237">
        <v>2160</v>
      </c>
    </row>
    <row r="628" spans="1:7" ht="33">
      <c r="A628" s="253">
        <v>35</v>
      </c>
      <c r="B628" s="193" t="s">
        <v>143</v>
      </c>
      <c r="C628" s="192" t="s">
        <v>15</v>
      </c>
      <c r="D628" s="192" t="s">
        <v>12</v>
      </c>
      <c r="E628" s="192">
        <v>2</v>
      </c>
      <c r="F628" s="262">
        <f>F574</f>
        <v>2400</v>
      </c>
      <c r="G628" s="237">
        <v>2160</v>
      </c>
    </row>
    <row r="629" spans="1:7" ht="33">
      <c r="A629" s="253">
        <v>36</v>
      </c>
      <c r="B629" s="193" t="s">
        <v>144</v>
      </c>
      <c r="C629" s="192" t="s">
        <v>15</v>
      </c>
      <c r="D629" s="192" t="s">
        <v>12</v>
      </c>
      <c r="E629" s="192">
        <v>2</v>
      </c>
      <c r="F629" s="262">
        <f>F576</f>
        <v>2400</v>
      </c>
      <c r="G629" s="237">
        <v>2160</v>
      </c>
    </row>
    <row r="630" spans="1:7" ht="33">
      <c r="A630" s="253">
        <v>37</v>
      </c>
      <c r="B630" s="193" t="s">
        <v>145</v>
      </c>
      <c r="C630" s="192" t="s">
        <v>15</v>
      </c>
      <c r="D630" s="192" t="s">
        <v>9</v>
      </c>
      <c r="E630" s="192">
        <v>2</v>
      </c>
      <c r="F630" s="262">
        <f>F577</f>
        <v>2400</v>
      </c>
      <c r="G630" s="237">
        <v>2160</v>
      </c>
    </row>
    <row r="631" spans="1:7" ht="33">
      <c r="A631" s="253">
        <v>38</v>
      </c>
      <c r="B631" s="193" t="s">
        <v>146</v>
      </c>
      <c r="C631" s="192" t="s">
        <v>15</v>
      </c>
      <c r="D631" s="192" t="s">
        <v>9</v>
      </c>
      <c r="E631" s="192">
        <v>2</v>
      </c>
      <c r="F631" s="262">
        <f>F578</f>
        <v>2400</v>
      </c>
      <c r="G631" s="237">
        <v>2160</v>
      </c>
    </row>
    <row r="632" spans="1:7" ht="33">
      <c r="A632" s="253">
        <v>39</v>
      </c>
      <c r="B632" s="193" t="s">
        <v>147</v>
      </c>
      <c r="C632" s="192" t="s">
        <v>15</v>
      </c>
      <c r="D632" s="192" t="s">
        <v>12</v>
      </c>
      <c r="E632" s="192">
        <v>2</v>
      </c>
      <c r="F632" s="262">
        <f>[2]Сравнение!$G$211</f>
        <v>2400</v>
      </c>
      <c r="G632" s="237">
        <v>2160</v>
      </c>
    </row>
    <row r="633" spans="1:7" ht="16.5">
      <c r="A633" s="253">
        <v>40</v>
      </c>
      <c r="B633" s="206" t="s">
        <v>187</v>
      </c>
      <c r="C633" s="192" t="s">
        <v>15</v>
      </c>
      <c r="D633" s="195" t="s">
        <v>12</v>
      </c>
      <c r="E633" s="229">
        <v>2</v>
      </c>
      <c r="F633" s="262">
        <f t="shared" ref="F633:F642" si="22">F579</f>
        <v>1400</v>
      </c>
      <c r="G633" s="237">
        <v>1260</v>
      </c>
    </row>
    <row r="634" spans="1:7" ht="33">
      <c r="A634" s="253">
        <v>41</v>
      </c>
      <c r="B634" s="193" t="s">
        <v>149</v>
      </c>
      <c r="C634" s="192" t="s">
        <v>15</v>
      </c>
      <c r="D634" s="195" t="s">
        <v>12</v>
      </c>
      <c r="E634" s="195">
        <v>2</v>
      </c>
      <c r="F634" s="262">
        <f t="shared" si="22"/>
        <v>2600</v>
      </c>
      <c r="G634" s="237">
        <v>2340</v>
      </c>
    </row>
    <row r="635" spans="1:7" ht="33">
      <c r="A635" s="275">
        <v>42</v>
      </c>
      <c r="B635" s="276" t="s">
        <v>410</v>
      </c>
      <c r="C635" s="192" t="s">
        <v>162</v>
      </c>
      <c r="D635" s="192" t="s">
        <v>12</v>
      </c>
      <c r="E635" s="192">
        <v>1</v>
      </c>
      <c r="F635" s="262">
        <v>2780</v>
      </c>
      <c r="G635" s="237">
        <v>2440</v>
      </c>
    </row>
    <row r="636" spans="1:7" ht="33">
      <c r="A636" s="275">
        <v>43</v>
      </c>
      <c r="B636" s="276" t="s">
        <v>358</v>
      </c>
      <c r="C636" s="192" t="s">
        <v>162</v>
      </c>
      <c r="D636" s="192" t="s">
        <v>9</v>
      </c>
      <c r="E636" s="192">
        <v>1</v>
      </c>
      <c r="F636" s="262">
        <f t="shared" si="22"/>
        <v>4600</v>
      </c>
      <c r="G636" s="237">
        <v>4140</v>
      </c>
    </row>
    <row r="637" spans="1:7" ht="16.5">
      <c r="A637" s="264">
        <v>44</v>
      </c>
      <c r="B637" s="206" t="s">
        <v>189</v>
      </c>
      <c r="C637" s="192" t="s">
        <v>15</v>
      </c>
      <c r="D637" s="195" t="s">
        <v>12</v>
      </c>
      <c r="E637" s="229">
        <v>2</v>
      </c>
      <c r="F637" s="262">
        <f t="shared" si="22"/>
        <v>1480</v>
      </c>
      <c r="G637" s="237">
        <v>1260</v>
      </c>
    </row>
    <row r="638" spans="1:7" ht="16.5">
      <c r="A638" s="264">
        <v>45</v>
      </c>
      <c r="B638" s="206" t="s">
        <v>190</v>
      </c>
      <c r="C638" s="192" t="s">
        <v>15</v>
      </c>
      <c r="D638" s="195" t="s">
        <v>12</v>
      </c>
      <c r="E638" s="229">
        <v>2</v>
      </c>
      <c r="F638" s="262">
        <f t="shared" si="22"/>
        <v>1400</v>
      </c>
      <c r="G638" s="237">
        <v>1260</v>
      </c>
    </row>
    <row r="639" spans="1:7" ht="16.5">
      <c r="A639" s="264">
        <v>46</v>
      </c>
      <c r="B639" s="206" t="s">
        <v>191</v>
      </c>
      <c r="C639" s="192" t="s">
        <v>15</v>
      </c>
      <c r="D639" s="195" t="s">
        <v>12</v>
      </c>
      <c r="E639" s="229">
        <v>2</v>
      </c>
      <c r="F639" s="262">
        <f t="shared" si="22"/>
        <v>1480</v>
      </c>
      <c r="G639" s="237">
        <v>1260</v>
      </c>
    </row>
    <row r="640" spans="1:7" ht="16.5">
      <c r="A640" s="85">
        <v>47</v>
      </c>
      <c r="B640" s="206" t="s">
        <v>360</v>
      </c>
      <c r="C640" s="192" t="s">
        <v>15</v>
      </c>
      <c r="D640" s="195" t="s">
        <v>12</v>
      </c>
      <c r="E640" s="229">
        <v>2</v>
      </c>
      <c r="F640" s="262">
        <f t="shared" si="22"/>
        <v>1400</v>
      </c>
      <c r="G640" s="237">
        <v>1260</v>
      </c>
    </row>
    <row r="641" spans="1:7" ht="49.5">
      <c r="A641" s="253">
        <v>48</v>
      </c>
      <c r="B641" s="258" t="s">
        <v>215</v>
      </c>
      <c r="C641" s="199" t="s">
        <v>211</v>
      </c>
      <c r="D641" s="199" t="s">
        <v>216</v>
      </c>
      <c r="E641" s="229" t="s">
        <v>78</v>
      </c>
      <c r="F641" s="262">
        <f t="shared" si="22"/>
        <v>19900</v>
      </c>
      <c r="G641" s="237">
        <v>17920</v>
      </c>
    </row>
    <row r="642" spans="1:7" ht="82.5">
      <c r="A642" s="253">
        <v>49</v>
      </c>
      <c r="B642" s="258" t="s">
        <v>221</v>
      </c>
      <c r="C642" s="199" t="s">
        <v>222</v>
      </c>
      <c r="D642" s="199" t="s">
        <v>9</v>
      </c>
      <c r="E642" s="229" t="s">
        <v>78</v>
      </c>
      <c r="F642" s="262">
        <f t="shared" si="22"/>
        <v>7000</v>
      </c>
      <c r="G642" s="237">
        <v>6300</v>
      </c>
    </row>
    <row r="643" spans="1:7" ht="33">
      <c r="A643" s="253">
        <v>50</v>
      </c>
      <c r="B643" s="270" t="s">
        <v>386</v>
      </c>
      <c r="C643" s="195" t="s">
        <v>8</v>
      </c>
      <c r="D643" s="195" t="s">
        <v>12</v>
      </c>
      <c r="E643" s="279" t="s">
        <v>78</v>
      </c>
      <c r="F643" s="262">
        <f>F510</f>
        <v>10000</v>
      </c>
      <c r="G643" s="237">
        <v>9000</v>
      </c>
    </row>
    <row r="644" spans="1:7" ht="16.5">
      <c r="A644" s="82"/>
      <c r="B644" s="111"/>
      <c r="C644" s="112"/>
      <c r="D644" s="502" t="s">
        <v>399</v>
      </c>
      <c r="E644" s="503"/>
      <c r="F644" s="205">
        <f>SUM(F594:F643)</f>
        <v>145360</v>
      </c>
      <c r="G644" s="245">
        <v>129700</v>
      </c>
    </row>
    <row r="645" spans="1:7" ht="16.5">
      <c r="A645" s="172"/>
      <c r="B645" s="173"/>
      <c r="C645" s="172"/>
      <c r="D645" s="172"/>
      <c r="E645" s="172"/>
      <c r="F645" s="180"/>
      <c r="G645" s="186"/>
    </row>
    <row r="646" spans="1:7" ht="16.5">
      <c r="A646" s="451" t="s">
        <v>525</v>
      </c>
      <c r="B646" s="452"/>
      <c r="C646" s="452"/>
      <c r="D646" s="452"/>
      <c r="E646" s="452"/>
      <c r="F646" s="452"/>
      <c r="G646" s="452"/>
    </row>
    <row r="647" spans="1:7" ht="15" customHeight="1">
      <c r="A647" s="454" t="s">
        <v>0</v>
      </c>
      <c r="B647" s="454" t="s">
        <v>1</v>
      </c>
      <c r="C647" s="455" t="s">
        <v>2</v>
      </c>
      <c r="D647" s="455" t="s">
        <v>3</v>
      </c>
      <c r="E647" s="454" t="s">
        <v>4</v>
      </c>
      <c r="F647" s="522" t="s">
        <v>5</v>
      </c>
      <c r="G647" s="523" t="s">
        <v>320</v>
      </c>
    </row>
    <row r="648" spans="1:7" ht="36.75" customHeight="1">
      <c r="A648" s="454"/>
      <c r="B648" s="454"/>
      <c r="C648" s="456"/>
      <c r="D648" s="456"/>
      <c r="E648" s="454"/>
      <c r="F648" s="522"/>
      <c r="G648" s="523"/>
    </row>
    <row r="649" spans="1:7" ht="33">
      <c r="A649" s="204">
        <v>1</v>
      </c>
      <c r="B649" s="280" t="s">
        <v>68</v>
      </c>
      <c r="C649" s="192" t="s">
        <v>15</v>
      </c>
      <c r="D649" s="192" t="s">
        <v>9</v>
      </c>
      <c r="E649" s="194">
        <v>2</v>
      </c>
      <c r="F649" s="203">
        <v>1800</v>
      </c>
      <c r="G649" s="281">
        <v>1260</v>
      </c>
    </row>
    <row r="650" spans="1:7" ht="16.5">
      <c r="A650" s="196">
        <v>2</v>
      </c>
      <c r="B650" s="201" t="s">
        <v>79</v>
      </c>
      <c r="C650" s="192" t="s">
        <v>15</v>
      </c>
      <c r="D650" s="192" t="s">
        <v>9</v>
      </c>
      <c r="E650" s="194">
        <v>2</v>
      </c>
      <c r="F650" s="202">
        <v>1960</v>
      </c>
      <c r="G650" s="282">
        <v>1380</v>
      </c>
    </row>
    <row r="651" spans="1:7" ht="16.5">
      <c r="A651" s="196">
        <v>3</v>
      </c>
      <c r="B651" s="201" t="s">
        <v>80</v>
      </c>
      <c r="C651" s="192" t="s">
        <v>15</v>
      </c>
      <c r="D651" s="192" t="s">
        <v>9</v>
      </c>
      <c r="E651" s="194">
        <v>2</v>
      </c>
      <c r="F651" s="202">
        <v>1960</v>
      </c>
      <c r="G651" s="282">
        <v>1380</v>
      </c>
    </row>
    <row r="652" spans="1:7" ht="16.5">
      <c r="A652" s="196">
        <v>4</v>
      </c>
      <c r="B652" s="201" t="s">
        <v>82</v>
      </c>
      <c r="C652" s="192" t="s">
        <v>15</v>
      </c>
      <c r="D652" s="192" t="s">
        <v>9</v>
      </c>
      <c r="E652" s="194">
        <v>2</v>
      </c>
      <c r="F652" s="202">
        <v>1960</v>
      </c>
      <c r="G652" s="282">
        <v>1380</v>
      </c>
    </row>
    <row r="653" spans="1:7" ht="16.5">
      <c r="A653" s="196">
        <v>5</v>
      </c>
      <c r="B653" s="201" t="s">
        <v>86</v>
      </c>
      <c r="C653" s="192" t="s">
        <v>15</v>
      </c>
      <c r="D653" s="192" t="s">
        <v>9</v>
      </c>
      <c r="E653" s="194">
        <v>2</v>
      </c>
      <c r="F653" s="202">
        <v>1960</v>
      </c>
      <c r="G653" s="282">
        <v>1380</v>
      </c>
    </row>
    <row r="654" spans="1:7" ht="82.5">
      <c r="A654" s="196">
        <v>6</v>
      </c>
      <c r="B654" s="201" t="s">
        <v>524</v>
      </c>
      <c r="C654" s="192" t="s">
        <v>15</v>
      </c>
      <c r="D654" s="192" t="s">
        <v>9</v>
      </c>
      <c r="E654" s="194">
        <v>2</v>
      </c>
      <c r="F654" s="202">
        <v>4500</v>
      </c>
      <c r="G654" s="282">
        <v>3200</v>
      </c>
    </row>
    <row r="655" spans="1:7" ht="16.5">
      <c r="A655" s="172"/>
      <c r="B655" s="173"/>
      <c r="C655" s="172"/>
      <c r="D655" s="502" t="s">
        <v>399</v>
      </c>
      <c r="E655" s="503"/>
      <c r="F655" s="202">
        <v>14140</v>
      </c>
      <c r="G655" s="282">
        <v>9980</v>
      </c>
    </row>
    <row r="656" spans="1:7" ht="16.5">
      <c r="A656" s="172"/>
      <c r="B656" s="173"/>
      <c r="C656" s="172"/>
      <c r="D656" s="172"/>
      <c r="E656" s="172"/>
      <c r="F656" s="180"/>
      <c r="G656" s="186"/>
    </row>
    <row r="657" spans="1:7" ht="16.5">
      <c r="A657" s="451" t="s">
        <v>526</v>
      </c>
      <c r="B657" s="452"/>
      <c r="C657" s="452"/>
      <c r="D657" s="452"/>
      <c r="E657" s="452"/>
      <c r="F657" s="452"/>
      <c r="G657" s="452"/>
    </row>
    <row r="658" spans="1:7" ht="15" customHeight="1">
      <c r="A658" s="454" t="s">
        <v>0</v>
      </c>
      <c r="B658" s="454" t="s">
        <v>1</v>
      </c>
      <c r="C658" s="455" t="s">
        <v>2</v>
      </c>
      <c r="D658" s="455" t="s">
        <v>3</v>
      </c>
      <c r="E658" s="454" t="s">
        <v>4</v>
      </c>
      <c r="F658" s="522" t="s">
        <v>5</v>
      </c>
      <c r="G658" s="523" t="s">
        <v>320</v>
      </c>
    </row>
    <row r="659" spans="1:7" ht="35.25" customHeight="1">
      <c r="A659" s="454"/>
      <c r="B659" s="454"/>
      <c r="C659" s="456"/>
      <c r="D659" s="456"/>
      <c r="E659" s="454"/>
      <c r="F659" s="522"/>
      <c r="G659" s="523"/>
    </row>
    <row r="660" spans="1:7" ht="33">
      <c r="A660" s="204">
        <v>1</v>
      </c>
      <c r="B660" s="201" t="s">
        <v>68</v>
      </c>
      <c r="C660" s="192" t="s">
        <v>15</v>
      </c>
      <c r="D660" s="192" t="s">
        <v>9</v>
      </c>
      <c r="E660" s="194">
        <v>2</v>
      </c>
      <c r="F660" s="283">
        <v>1800</v>
      </c>
      <c r="G660" s="282">
        <v>1260</v>
      </c>
    </row>
    <row r="661" spans="1:7" ht="16.5">
      <c r="A661" s="196">
        <v>2</v>
      </c>
      <c r="B661" s="206" t="s">
        <v>79</v>
      </c>
      <c r="C661" s="192" t="s">
        <v>15</v>
      </c>
      <c r="D661" s="192" t="s">
        <v>9</v>
      </c>
      <c r="E661" s="194">
        <v>2</v>
      </c>
      <c r="F661" s="283">
        <v>1960</v>
      </c>
      <c r="G661" s="282">
        <v>1380</v>
      </c>
    </row>
    <row r="662" spans="1:7" ht="16.5">
      <c r="A662" s="196">
        <v>3</v>
      </c>
      <c r="B662" s="206" t="s">
        <v>80</v>
      </c>
      <c r="C662" s="192" t="s">
        <v>15</v>
      </c>
      <c r="D662" s="192" t="s">
        <v>9</v>
      </c>
      <c r="E662" s="194">
        <v>2</v>
      </c>
      <c r="F662" s="283">
        <v>1960</v>
      </c>
      <c r="G662" s="282">
        <v>1380</v>
      </c>
    </row>
    <row r="663" spans="1:7" ht="16.5">
      <c r="A663" s="196">
        <v>4</v>
      </c>
      <c r="B663" s="206" t="s">
        <v>81</v>
      </c>
      <c r="C663" s="192" t="s">
        <v>15</v>
      </c>
      <c r="D663" s="192" t="s">
        <v>9</v>
      </c>
      <c r="E663" s="194">
        <v>2</v>
      </c>
      <c r="F663" s="283">
        <v>1960</v>
      </c>
      <c r="G663" s="282">
        <v>1380</v>
      </c>
    </row>
    <row r="664" spans="1:7" ht="16.5">
      <c r="A664" s="196">
        <v>5</v>
      </c>
      <c r="B664" s="206" t="s">
        <v>82</v>
      </c>
      <c r="C664" s="192" t="s">
        <v>15</v>
      </c>
      <c r="D664" s="192" t="s">
        <v>9</v>
      </c>
      <c r="E664" s="194">
        <v>2</v>
      </c>
      <c r="F664" s="283">
        <v>1960</v>
      </c>
      <c r="G664" s="282">
        <v>1380</v>
      </c>
    </row>
    <row r="665" spans="1:7" ht="16.5">
      <c r="A665" s="196">
        <v>6</v>
      </c>
      <c r="B665" s="193" t="s">
        <v>83</v>
      </c>
      <c r="C665" s="192" t="s">
        <v>15</v>
      </c>
      <c r="D665" s="192" t="s">
        <v>9</v>
      </c>
      <c r="E665" s="194">
        <v>2</v>
      </c>
      <c r="F665" s="283">
        <v>1960</v>
      </c>
      <c r="G665" s="282">
        <v>1380</v>
      </c>
    </row>
    <row r="666" spans="1:7" ht="16.5">
      <c r="A666" s="196">
        <v>7</v>
      </c>
      <c r="B666" s="206" t="s">
        <v>85</v>
      </c>
      <c r="C666" s="192" t="s">
        <v>15</v>
      </c>
      <c r="D666" s="192" t="s">
        <v>9</v>
      </c>
      <c r="E666" s="194" t="s">
        <v>78</v>
      </c>
      <c r="F666" s="283">
        <v>2520</v>
      </c>
      <c r="G666" s="282">
        <v>1760</v>
      </c>
    </row>
    <row r="667" spans="1:7" ht="16.5">
      <c r="A667" s="196">
        <v>8</v>
      </c>
      <c r="B667" s="206" t="s">
        <v>86</v>
      </c>
      <c r="C667" s="192" t="s">
        <v>15</v>
      </c>
      <c r="D667" s="192" t="s">
        <v>9</v>
      </c>
      <c r="E667" s="194">
        <v>2</v>
      </c>
      <c r="F667" s="283">
        <v>1960</v>
      </c>
      <c r="G667" s="282">
        <v>1380</v>
      </c>
    </row>
    <row r="668" spans="1:7" ht="82.5">
      <c r="A668" s="196">
        <v>9</v>
      </c>
      <c r="B668" s="206" t="s">
        <v>524</v>
      </c>
      <c r="C668" s="192" t="s">
        <v>15</v>
      </c>
      <c r="D668" s="192" t="s">
        <v>9</v>
      </c>
      <c r="E668" s="194">
        <v>2</v>
      </c>
      <c r="F668" s="283">
        <v>4500</v>
      </c>
      <c r="G668" s="282">
        <v>3200</v>
      </c>
    </row>
    <row r="669" spans="1:7" ht="16.5">
      <c r="A669" s="196">
        <v>10</v>
      </c>
      <c r="B669" s="206" t="s">
        <v>87</v>
      </c>
      <c r="C669" s="192" t="s">
        <v>15</v>
      </c>
      <c r="D669" s="192" t="s">
        <v>9</v>
      </c>
      <c r="E669" s="194">
        <v>2</v>
      </c>
      <c r="F669" s="283">
        <v>2300</v>
      </c>
      <c r="G669" s="282">
        <v>1620</v>
      </c>
    </row>
    <row r="670" spans="1:7" ht="16.5">
      <c r="A670" s="172"/>
      <c r="B670" s="173"/>
      <c r="C670" s="172"/>
      <c r="D670" s="502" t="s">
        <v>399</v>
      </c>
      <c r="E670" s="503"/>
      <c r="F670" s="202">
        <f>SUM(F660:F669)</f>
        <v>22880</v>
      </c>
      <c r="G670" s="282">
        <f>SUM(G660:G669)</f>
        <v>16120</v>
      </c>
    </row>
    <row r="671" spans="1:7" ht="16.5">
      <c r="A671" s="172"/>
      <c r="B671" s="173"/>
      <c r="C671" s="172"/>
      <c r="D671" s="172"/>
      <c r="E671" s="172"/>
      <c r="F671" s="180"/>
      <c r="G671" s="186"/>
    </row>
    <row r="672" spans="1:7" ht="16.5">
      <c r="A672" s="451" t="s">
        <v>527</v>
      </c>
      <c r="B672" s="452"/>
      <c r="C672" s="452"/>
      <c r="D672" s="452"/>
      <c r="E672" s="452"/>
      <c r="F672" s="452"/>
      <c r="G672" s="452"/>
    </row>
    <row r="673" spans="1:7" ht="15" customHeight="1">
      <c r="A673" s="454" t="s">
        <v>0</v>
      </c>
      <c r="B673" s="454" t="s">
        <v>1</v>
      </c>
      <c r="C673" s="455" t="s">
        <v>2</v>
      </c>
      <c r="D673" s="455" t="s">
        <v>3</v>
      </c>
      <c r="E673" s="454" t="s">
        <v>4</v>
      </c>
      <c r="F673" s="522" t="s">
        <v>5</v>
      </c>
      <c r="G673" s="523" t="s">
        <v>320</v>
      </c>
    </row>
    <row r="674" spans="1:7" ht="33" customHeight="1">
      <c r="A674" s="454"/>
      <c r="B674" s="454"/>
      <c r="C674" s="456"/>
      <c r="D674" s="456"/>
      <c r="E674" s="454"/>
      <c r="F674" s="522"/>
      <c r="G674" s="523"/>
    </row>
    <row r="675" spans="1:7" ht="16.5">
      <c r="A675" s="204">
        <v>1</v>
      </c>
      <c r="B675" s="201" t="s">
        <v>46</v>
      </c>
      <c r="C675" s="196" t="s">
        <v>15</v>
      </c>
      <c r="D675" s="196" t="s">
        <v>9</v>
      </c>
      <c r="E675" s="194">
        <v>2</v>
      </c>
      <c r="F675" s="284">
        <v>1600</v>
      </c>
      <c r="G675" s="285">
        <v>1480</v>
      </c>
    </row>
    <row r="676" spans="1:7" ht="33">
      <c r="A676" s="196">
        <v>2</v>
      </c>
      <c r="B676" s="201" t="s">
        <v>68</v>
      </c>
      <c r="C676" s="196" t="s">
        <v>15</v>
      </c>
      <c r="D676" s="196" t="s">
        <v>9</v>
      </c>
      <c r="E676" s="194">
        <v>2</v>
      </c>
      <c r="F676" s="284">
        <v>1800</v>
      </c>
      <c r="G676" s="285">
        <v>1660</v>
      </c>
    </row>
    <row r="677" spans="1:7" ht="16.5">
      <c r="A677" s="196">
        <v>3</v>
      </c>
      <c r="B677" s="201" t="s">
        <v>83</v>
      </c>
      <c r="C677" s="196" t="s">
        <v>15</v>
      </c>
      <c r="D677" s="196" t="s">
        <v>9</v>
      </c>
      <c r="E677" s="194">
        <v>2</v>
      </c>
      <c r="F677" s="284">
        <v>1960</v>
      </c>
      <c r="G677" s="285">
        <v>1800</v>
      </c>
    </row>
    <row r="678" spans="1:7" ht="16.5">
      <c r="A678" s="196">
        <v>4</v>
      </c>
      <c r="B678" s="201" t="s">
        <v>86</v>
      </c>
      <c r="C678" s="196" t="s">
        <v>15</v>
      </c>
      <c r="D678" s="196" t="s">
        <v>9</v>
      </c>
      <c r="E678" s="194">
        <v>2</v>
      </c>
      <c r="F678" s="284">
        <v>1960</v>
      </c>
      <c r="G678" s="285">
        <v>1800</v>
      </c>
    </row>
    <row r="679" spans="1:7" ht="16.5">
      <c r="A679" s="196">
        <v>5</v>
      </c>
      <c r="B679" s="201" t="s">
        <v>87</v>
      </c>
      <c r="C679" s="196" t="s">
        <v>15</v>
      </c>
      <c r="D679" s="196" t="s">
        <v>9</v>
      </c>
      <c r="E679" s="194">
        <v>2</v>
      </c>
      <c r="F679" s="284">
        <v>2300</v>
      </c>
      <c r="G679" s="285">
        <v>2080</v>
      </c>
    </row>
    <row r="680" spans="1:7" ht="16.5">
      <c r="A680" s="172"/>
      <c r="B680" s="173"/>
      <c r="C680" s="172"/>
      <c r="D680" s="502" t="s">
        <v>399</v>
      </c>
      <c r="E680" s="503"/>
      <c r="F680" s="202">
        <f>SUM(F675:F679)</f>
        <v>9620</v>
      </c>
      <c r="G680" s="282">
        <f>SUM(G675:G679)</f>
        <v>8820</v>
      </c>
    </row>
    <row r="681" spans="1:7" ht="16.5">
      <c r="A681" s="172"/>
      <c r="B681" s="173"/>
      <c r="C681" s="172"/>
      <c r="D681" s="172"/>
      <c r="E681" s="172"/>
      <c r="F681" s="180"/>
      <c r="G681" s="186"/>
    </row>
    <row r="682" spans="1:7" ht="16.5">
      <c r="A682" s="451" t="s">
        <v>528</v>
      </c>
      <c r="B682" s="452"/>
      <c r="C682" s="452"/>
      <c r="D682" s="452"/>
      <c r="E682" s="452"/>
      <c r="F682" s="452"/>
      <c r="G682" s="452"/>
    </row>
    <row r="683" spans="1:7" ht="15" customHeight="1">
      <c r="A683" s="454" t="s">
        <v>0</v>
      </c>
      <c r="B683" s="454" t="s">
        <v>1</v>
      </c>
      <c r="C683" s="455" t="s">
        <v>2</v>
      </c>
      <c r="D683" s="455" t="s">
        <v>3</v>
      </c>
      <c r="E683" s="454" t="s">
        <v>4</v>
      </c>
      <c r="F683" s="522" t="s">
        <v>5</v>
      </c>
      <c r="G683" s="523" t="s">
        <v>320</v>
      </c>
    </row>
    <row r="684" spans="1:7" ht="35.25" customHeight="1">
      <c r="A684" s="454"/>
      <c r="B684" s="454"/>
      <c r="C684" s="456"/>
      <c r="D684" s="456"/>
      <c r="E684" s="454"/>
      <c r="F684" s="522"/>
      <c r="G684" s="523"/>
    </row>
    <row r="685" spans="1:7" ht="33">
      <c r="A685" s="204">
        <v>1</v>
      </c>
      <c r="B685" s="286" t="s">
        <v>60</v>
      </c>
      <c r="C685" s="196" t="s">
        <v>15</v>
      </c>
      <c r="D685" s="196" t="s">
        <v>9</v>
      </c>
      <c r="E685" s="196">
        <v>2</v>
      </c>
      <c r="F685" s="284" t="s">
        <v>529</v>
      </c>
      <c r="G685" s="285">
        <v>4600</v>
      </c>
    </row>
    <row r="686" spans="1:7" ht="16.5">
      <c r="A686" s="196">
        <v>2</v>
      </c>
      <c r="B686" s="286" t="s">
        <v>61</v>
      </c>
      <c r="C686" s="196" t="s">
        <v>15</v>
      </c>
      <c r="D686" s="196" t="s">
        <v>9</v>
      </c>
      <c r="E686" s="196">
        <v>2</v>
      </c>
      <c r="F686" s="284" t="s">
        <v>530</v>
      </c>
      <c r="G686" s="285">
        <v>2260</v>
      </c>
    </row>
    <row r="687" spans="1:7" ht="16.5">
      <c r="A687" s="196">
        <v>3</v>
      </c>
      <c r="B687" s="286" t="s">
        <v>62</v>
      </c>
      <c r="C687" s="196" t="s">
        <v>15</v>
      </c>
      <c r="D687" s="196" t="s">
        <v>9</v>
      </c>
      <c r="E687" s="196">
        <v>2</v>
      </c>
      <c r="F687" s="284" t="s">
        <v>530</v>
      </c>
      <c r="G687" s="285">
        <v>2260</v>
      </c>
    </row>
    <row r="688" spans="1:7" ht="16.5">
      <c r="A688" s="196">
        <v>4</v>
      </c>
      <c r="B688" s="201" t="s">
        <v>46</v>
      </c>
      <c r="C688" s="196" t="s">
        <v>15</v>
      </c>
      <c r="D688" s="196" t="s">
        <v>9</v>
      </c>
      <c r="E688" s="196">
        <v>2</v>
      </c>
      <c r="F688" s="284" t="s">
        <v>531</v>
      </c>
      <c r="G688" s="285">
        <v>1460</v>
      </c>
    </row>
    <row r="689" spans="1:7" ht="16.5">
      <c r="A689" s="196">
        <v>5</v>
      </c>
      <c r="B689" s="201" t="s">
        <v>41</v>
      </c>
      <c r="C689" s="196" t="s">
        <v>15</v>
      </c>
      <c r="D689" s="196" t="s">
        <v>9</v>
      </c>
      <c r="E689" s="196">
        <v>2</v>
      </c>
      <c r="F689" s="284" t="s">
        <v>532</v>
      </c>
      <c r="G689" s="285">
        <v>820</v>
      </c>
    </row>
    <row r="690" spans="1:7" ht="16.5">
      <c r="A690" s="172"/>
      <c r="B690" s="173"/>
      <c r="C690" s="172"/>
      <c r="D690" s="502" t="s">
        <v>399</v>
      </c>
      <c r="E690" s="503"/>
      <c r="F690" s="202">
        <v>12500</v>
      </c>
      <c r="G690" s="282">
        <f>SUM(G685:G689)</f>
        <v>11400</v>
      </c>
    </row>
    <row r="692" spans="1:7" ht="16.5">
      <c r="A692" s="451" t="s">
        <v>740</v>
      </c>
      <c r="B692" s="452"/>
      <c r="C692" s="452"/>
      <c r="D692" s="452"/>
      <c r="E692" s="452"/>
      <c r="F692" s="452"/>
      <c r="G692" s="452"/>
    </row>
    <row r="693" spans="1:7" ht="15" customHeight="1">
      <c r="A693" s="454" t="s">
        <v>0</v>
      </c>
      <c r="B693" s="454" t="s">
        <v>1</v>
      </c>
      <c r="C693" s="455" t="s">
        <v>2</v>
      </c>
      <c r="D693" s="455" t="s">
        <v>3</v>
      </c>
      <c r="E693" s="454" t="s">
        <v>4</v>
      </c>
      <c r="F693" s="522" t="s">
        <v>5</v>
      </c>
      <c r="G693" s="523" t="s">
        <v>320</v>
      </c>
    </row>
    <row r="694" spans="1:7" ht="15" customHeight="1">
      <c r="A694" s="454"/>
      <c r="B694" s="454"/>
      <c r="C694" s="456"/>
      <c r="D694" s="456"/>
      <c r="E694" s="454"/>
      <c r="F694" s="522"/>
      <c r="G694" s="523"/>
    </row>
    <row r="695" spans="1:7" ht="49.5">
      <c r="A695" s="204">
        <v>1</v>
      </c>
      <c r="B695" s="286" t="s">
        <v>444</v>
      </c>
      <c r="C695" s="313" t="s">
        <v>15</v>
      </c>
      <c r="D695" s="313" t="s">
        <v>9</v>
      </c>
      <c r="E695" s="314" t="s">
        <v>78</v>
      </c>
      <c r="F695" s="284">
        <v>10700</v>
      </c>
      <c r="G695" s="285">
        <v>10000</v>
      </c>
    </row>
    <row r="696" spans="1:7" ht="33">
      <c r="A696" s="196">
        <v>2</v>
      </c>
      <c r="B696" s="286" t="s">
        <v>739</v>
      </c>
      <c r="C696" s="312" t="s">
        <v>56</v>
      </c>
      <c r="D696" s="310" t="s">
        <v>9</v>
      </c>
      <c r="E696" s="311" t="s">
        <v>78</v>
      </c>
      <c r="F696" s="284">
        <v>23000</v>
      </c>
      <c r="G696" s="285">
        <v>21500</v>
      </c>
    </row>
    <row r="697" spans="1:7" ht="16.5">
      <c r="A697" s="196">
        <v>3</v>
      </c>
      <c r="B697" s="286" t="s">
        <v>97</v>
      </c>
      <c r="C697" s="313" t="s">
        <v>15</v>
      </c>
      <c r="D697" s="313" t="s">
        <v>9</v>
      </c>
      <c r="E697" s="314">
        <v>2</v>
      </c>
      <c r="F697" s="284">
        <v>2000</v>
      </c>
      <c r="G697" s="285">
        <v>1000</v>
      </c>
    </row>
    <row r="698" spans="1:7" ht="16.5">
      <c r="A698" s="196">
        <v>4</v>
      </c>
      <c r="B698" s="201" t="s">
        <v>98</v>
      </c>
      <c r="C698" s="313" t="s">
        <v>15</v>
      </c>
      <c r="D698" s="313" t="s">
        <v>9</v>
      </c>
      <c r="E698" s="314">
        <v>2</v>
      </c>
      <c r="F698" s="284">
        <v>2000</v>
      </c>
      <c r="G698" s="285">
        <v>1000</v>
      </c>
    </row>
    <row r="699" spans="1:7" ht="16.5">
      <c r="A699" s="196">
        <v>5</v>
      </c>
      <c r="B699" s="201" t="s">
        <v>99</v>
      </c>
      <c r="C699" s="313" t="s">
        <v>15</v>
      </c>
      <c r="D699" s="313" t="s">
        <v>9</v>
      </c>
      <c r="E699" s="314">
        <v>2</v>
      </c>
      <c r="F699" s="284">
        <v>2000</v>
      </c>
      <c r="G699" s="285">
        <v>1000</v>
      </c>
    </row>
    <row r="700" spans="1:7" ht="16.5">
      <c r="A700" s="172"/>
      <c r="B700" s="173"/>
      <c r="C700" s="172"/>
      <c r="D700" s="502" t="s">
        <v>399</v>
      </c>
      <c r="E700" s="503"/>
      <c r="F700" s="202">
        <v>39700</v>
      </c>
      <c r="G700" s="309">
        <f>SUM(G695:G699)</f>
        <v>34500</v>
      </c>
    </row>
    <row r="702" spans="1:7" ht="16.5">
      <c r="A702" s="451" t="s">
        <v>763</v>
      </c>
      <c r="B702" s="452"/>
      <c r="C702" s="452"/>
      <c r="D702" s="452"/>
      <c r="E702" s="452"/>
      <c r="F702" s="452"/>
      <c r="G702" s="452"/>
    </row>
    <row r="703" spans="1:7" ht="15" customHeight="1">
      <c r="A703" s="524" t="s">
        <v>0</v>
      </c>
      <c r="B703" s="524" t="s">
        <v>1</v>
      </c>
      <c r="C703" s="525" t="s">
        <v>2</v>
      </c>
      <c r="D703" s="525" t="s">
        <v>3</v>
      </c>
      <c r="E703" s="524" t="s">
        <v>4</v>
      </c>
      <c r="F703" s="524" t="s">
        <v>5</v>
      </c>
      <c r="G703" s="524" t="s">
        <v>320</v>
      </c>
    </row>
    <row r="704" spans="1:7" ht="15" customHeight="1">
      <c r="A704" s="524"/>
      <c r="B704" s="524"/>
      <c r="C704" s="526"/>
      <c r="D704" s="526"/>
      <c r="E704" s="524"/>
      <c r="F704" s="524"/>
      <c r="G704" s="524"/>
    </row>
    <row r="705" spans="1:7" ht="33">
      <c r="A705" s="330">
        <v>1</v>
      </c>
      <c r="B705" s="338" t="s">
        <v>324</v>
      </c>
      <c r="C705" s="339" t="s">
        <v>8</v>
      </c>
      <c r="D705" s="339" t="s">
        <v>9</v>
      </c>
      <c r="E705" s="339">
        <v>1</v>
      </c>
      <c r="F705" s="330">
        <v>800</v>
      </c>
      <c r="G705" s="330">
        <v>640</v>
      </c>
    </row>
    <row r="706" spans="1:7" ht="33">
      <c r="A706" s="330">
        <v>2</v>
      </c>
      <c r="B706" s="338" t="s">
        <v>358</v>
      </c>
      <c r="C706" s="339" t="s">
        <v>162</v>
      </c>
      <c r="D706" s="339" t="s">
        <v>9</v>
      </c>
      <c r="E706" s="339">
        <v>1</v>
      </c>
      <c r="F706" s="330">
        <v>4600</v>
      </c>
      <c r="G706" s="330">
        <v>3860</v>
      </c>
    </row>
    <row r="707" spans="1:7" ht="16.5">
      <c r="A707" s="330">
        <v>3</v>
      </c>
      <c r="B707" s="338" t="s">
        <v>50</v>
      </c>
      <c r="C707" s="339" t="s">
        <v>15</v>
      </c>
      <c r="D707" s="339" t="s">
        <v>9</v>
      </c>
      <c r="E707" s="339">
        <v>2</v>
      </c>
      <c r="F707" s="330">
        <v>1200</v>
      </c>
      <c r="G707" s="330">
        <v>960</v>
      </c>
    </row>
    <row r="708" spans="1:7" ht="16.5">
      <c r="A708" s="330">
        <v>4</v>
      </c>
      <c r="B708" s="338" t="s">
        <v>28</v>
      </c>
      <c r="C708" s="339" t="s">
        <v>15</v>
      </c>
      <c r="D708" s="339" t="s">
        <v>9</v>
      </c>
      <c r="E708" s="339">
        <v>2</v>
      </c>
      <c r="F708" s="330">
        <v>800</v>
      </c>
      <c r="G708" s="330">
        <v>640</v>
      </c>
    </row>
    <row r="709" spans="1:7" ht="16.5">
      <c r="A709" s="330">
        <v>5</v>
      </c>
      <c r="B709" s="338" t="s">
        <v>29</v>
      </c>
      <c r="C709" s="339" t="s">
        <v>15</v>
      </c>
      <c r="D709" s="339" t="s">
        <v>9</v>
      </c>
      <c r="E709" s="339">
        <v>2</v>
      </c>
      <c r="F709" s="330">
        <v>800</v>
      </c>
      <c r="G709" s="330">
        <v>640</v>
      </c>
    </row>
    <row r="710" spans="1:7" ht="16.5">
      <c r="A710" s="330">
        <v>6</v>
      </c>
      <c r="B710" s="338" t="s">
        <v>16</v>
      </c>
      <c r="C710" s="339" t="s">
        <v>15</v>
      </c>
      <c r="D710" s="339" t="s">
        <v>9</v>
      </c>
      <c r="E710" s="339">
        <v>2</v>
      </c>
      <c r="F710" s="330">
        <v>840</v>
      </c>
      <c r="G710" s="330">
        <v>670</v>
      </c>
    </row>
    <row r="711" spans="1:7" ht="16.5">
      <c r="A711" s="330">
        <v>7</v>
      </c>
      <c r="B711" s="338" t="s">
        <v>17</v>
      </c>
      <c r="C711" s="339" t="s">
        <v>15</v>
      </c>
      <c r="D711" s="339" t="s">
        <v>9</v>
      </c>
      <c r="E711" s="339">
        <v>2</v>
      </c>
      <c r="F711" s="330">
        <v>840</v>
      </c>
      <c r="G711" s="330">
        <v>670</v>
      </c>
    </row>
    <row r="712" spans="1:7" ht="16.5">
      <c r="A712" s="330">
        <v>8</v>
      </c>
      <c r="B712" s="338" t="s">
        <v>33</v>
      </c>
      <c r="C712" s="339" t="s">
        <v>15</v>
      </c>
      <c r="D712" s="339" t="s">
        <v>9</v>
      </c>
      <c r="E712" s="339">
        <v>2</v>
      </c>
      <c r="F712" s="330">
        <v>800</v>
      </c>
      <c r="G712" s="330">
        <v>640</v>
      </c>
    </row>
    <row r="713" spans="1:7" ht="16.5">
      <c r="A713" s="330">
        <v>9</v>
      </c>
      <c r="B713" s="338" t="s">
        <v>32</v>
      </c>
      <c r="C713" s="339" t="s">
        <v>15</v>
      </c>
      <c r="D713" s="339" t="s">
        <v>9</v>
      </c>
      <c r="E713" s="339">
        <v>2</v>
      </c>
      <c r="F713" s="330">
        <v>800</v>
      </c>
      <c r="G713" s="330">
        <v>640</v>
      </c>
    </row>
    <row r="714" spans="1:7" ht="16.5">
      <c r="A714" s="330">
        <v>10</v>
      </c>
      <c r="B714" s="338" t="s">
        <v>31</v>
      </c>
      <c r="C714" s="330" t="s">
        <v>15</v>
      </c>
      <c r="D714" s="330" t="s">
        <v>9</v>
      </c>
      <c r="E714" s="330">
        <v>2</v>
      </c>
      <c r="F714" s="330">
        <v>800</v>
      </c>
      <c r="G714" s="330">
        <v>640</v>
      </c>
    </row>
    <row r="715" spans="1:7" ht="16.5">
      <c r="D715" s="449" t="s">
        <v>399</v>
      </c>
      <c r="E715" s="450"/>
      <c r="F715" s="340">
        <f>SUM(F705:F714)</f>
        <v>12280</v>
      </c>
      <c r="G715" s="340">
        <f>SUM(G705:G714)</f>
        <v>10000</v>
      </c>
    </row>
    <row r="719" spans="1:7" ht="16.5">
      <c r="A719" s="451" t="s">
        <v>775</v>
      </c>
      <c r="B719" s="452"/>
      <c r="C719" s="452"/>
      <c r="D719" s="452"/>
      <c r="E719" s="452"/>
      <c r="F719" s="452"/>
      <c r="G719" s="452"/>
    </row>
    <row r="720" spans="1:7" ht="15" customHeight="1">
      <c r="A720" s="453" t="s">
        <v>0</v>
      </c>
      <c r="B720" s="454" t="s">
        <v>1</v>
      </c>
      <c r="C720" s="455" t="s">
        <v>2</v>
      </c>
      <c r="D720" s="455" t="s">
        <v>3</v>
      </c>
      <c r="E720" s="454" t="s">
        <v>4</v>
      </c>
      <c r="F720" s="457" t="s">
        <v>5</v>
      </c>
      <c r="G720" s="459" t="s">
        <v>320</v>
      </c>
    </row>
    <row r="721" spans="1:7" ht="15" customHeight="1">
      <c r="A721" s="453"/>
      <c r="B721" s="454"/>
      <c r="C721" s="456"/>
      <c r="D721" s="456"/>
      <c r="E721" s="454"/>
      <c r="F721" s="458"/>
      <c r="G721" s="460"/>
    </row>
    <row r="722" spans="1:7" ht="33">
      <c r="A722" s="264">
        <v>1</v>
      </c>
      <c r="B722" s="193" t="s">
        <v>324</v>
      </c>
      <c r="C722" s="192" t="s">
        <v>8</v>
      </c>
      <c r="D722" s="192" t="s">
        <v>9</v>
      </c>
      <c r="E722" s="356">
        <v>1</v>
      </c>
      <c r="F722" s="361">
        <v>800</v>
      </c>
      <c r="G722" s="362">
        <v>720</v>
      </c>
    </row>
    <row r="723" spans="1:7" ht="16.5">
      <c r="A723" s="264">
        <v>3</v>
      </c>
      <c r="B723" s="206" t="s">
        <v>16</v>
      </c>
      <c r="C723" s="192" t="s">
        <v>15</v>
      </c>
      <c r="D723" s="192" t="s">
        <v>9</v>
      </c>
      <c r="E723" s="356">
        <v>1</v>
      </c>
      <c r="F723" s="361">
        <v>840</v>
      </c>
      <c r="G723" s="362">
        <v>760</v>
      </c>
    </row>
    <row r="724" spans="1:7" ht="16.5">
      <c r="A724" s="264">
        <v>4</v>
      </c>
      <c r="B724" s="206" t="s">
        <v>17</v>
      </c>
      <c r="C724" s="192" t="s">
        <v>15</v>
      </c>
      <c r="D724" s="192" t="s">
        <v>9</v>
      </c>
      <c r="E724" s="356">
        <v>1</v>
      </c>
      <c r="F724" s="361">
        <v>840</v>
      </c>
      <c r="G724" s="362">
        <v>760</v>
      </c>
    </row>
    <row r="725" spans="1:7" ht="16.5">
      <c r="A725" s="264">
        <v>4</v>
      </c>
      <c r="B725" s="354" t="s">
        <v>36</v>
      </c>
      <c r="C725" s="192" t="s">
        <v>15</v>
      </c>
      <c r="D725" s="192" t="s">
        <v>9</v>
      </c>
      <c r="E725" s="356">
        <v>1</v>
      </c>
      <c r="F725" s="361">
        <v>880</v>
      </c>
      <c r="G725" s="362">
        <v>800</v>
      </c>
    </row>
    <row r="726" spans="1:7" ht="16.5">
      <c r="A726" s="352">
        <v>5</v>
      </c>
      <c r="B726" s="355" t="s">
        <v>26</v>
      </c>
      <c r="C726" s="351" t="s">
        <v>15</v>
      </c>
      <c r="D726" s="192" t="s">
        <v>9</v>
      </c>
      <c r="E726" s="356">
        <v>1</v>
      </c>
      <c r="F726" s="361">
        <v>880</v>
      </c>
      <c r="G726" s="362">
        <v>800</v>
      </c>
    </row>
    <row r="727" spans="1:7" ht="16.5">
      <c r="A727" s="352">
        <v>6</v>
      </c>
      <c r="B727" s="355" t="s">
        <v>35</v>
      </c>
      <c r="C727" s="351" t="s">
        <v>15</v>
      </c>
      <c r="D727" s="192" t="s">
        <v>9</v>
      </c>
      <c r="E727" s="356">
        <v>1</v>
      </c>
      <c r="F727" s="361">
        <v>880</v>
      </c>
      <c r="G727" s="362">
        <v>800</v>
      </c>
    </row>
    <row r="728" spans="1:7" ht="16.5">
      <c r="A728" s="352">
        <v>7</v>
      </c>
      <c r="B728" s="355" t="s">
        <v>42</v>
      </c>
      <c r="C728" s="351" t="s">
        <v>15</v>
      </c>
      <c r="D728" s="192" t="s">
        <v>9</v>
      </c>
      <c r="E728" s="356">
        <v>1</v>
      </c>
      <c r="F728" s="361">
        <v>900</v>
      </c>
      <c r="G728" s="362">
        <v>800</v>
      </c>
    </row>
    <row r="729" spans="1:7" ht="16.5">
      <c r="A729" s="352">
        <v>8</v>
      </c>
      <c r="B729" s="355" t="s">
        <v>43</v>
      </c>
      <c r="C729" s="351" t="s">
        <v>15</v>
      </c>
      <c r="D729" s="192" t="s">
        <v>9</v>
      </c>
      <c r="E729" s="356">
        <v>1</v>
      </c>
      <c r="F729" s="361">
        <v>900</v>
      </c>
      <c r="G729" s="362">
        <v>800</v>
      </c>
    </row>
    <row r="730" spans="1:7" ht="16.5">
      <c r="A730" s="352">
        <v>9</v>
      </c>
      <c r="B730" s="355" t="s">
        <v>28</v>
      </c>
      <c r="C730" s="351" t="s">
        <v>15</v>
      </c>
      <c r="D730" s="192" t="s">
        <v>9</v>
      </c>
      <c r="E730" s="356">
        <v>1</v>
      </c>
      <c r="F730" s="361">
        <v>980</v>
      </c>
      <c r="G730" s="362">
        <v>800</v>
      </c>
    </row>
    <row r="731" spans="1:7" ht="16.5">
      <c r="A731" s="353">
        <v>10</v>
      </c>
      <c r="B731" s="355" t="s">
        <v>32</v>
      </c>
      <c r="C731" s="351" t="s">
        <v>15</v>
      </c>
      <c r="D731" s="192" t="s">
        <v>9</v>
      </c>
      <c r="E731" s="356">
        <v>1</v>
      </c>
      <c r="F731" s="361">
        <v>980</v>
      </c>
      <c r="G731" s="362">
        <v>800</v>
      </c>
    </row>
    <row r="732" spans="1:7" ht="16.5">
      <c r="A732" s="353">
        <v>11</v>
      </c>
      <c r="B732" s="355" t="s">
        <v>31</v>
      </c>
      <c r="C732" s="351" t="s">
        <v>15</v>
      </c>
      <c r="D732" s="192" t="s">
        <v>9</v>
      </c>
      <c r="E732" s="357" t="s">
        <v>351</v>
      </c>
      <c r="F732" s="361">
        <v>980</v>
      </c>
      <c r="G732" s="362">
        <v>800</v>
      </c>
    </row>
    <row r="733" spans="1:7" ht="16.5">
      <c r="A733" s="353">
        <v>12</v>
      </c>
      <c r="B733" s="355" t="s">
        <v>766</v>
      </c>
      <c r="C733" s="351" t="s">
        <v>15</v>
      </c>
      <c r="D733" s="192" t="s">
        <v>9</v>
      </c>
      <c r="E733" s="356">
        <v>1</v>
      </c>
      <c r="F733" s="361">
        <v>980</v>
      </c>
      <c r="G733" s="362">
        <v>800</v>
      </c>
    </row>
    <row r="734" spans="1:7" ht="16.5">
      <c r="A734" s="352">
        <v>13</v>
      </c>
      <c r="B734" s="355" t="s">
        <v>408</v>
      </c>
      <c r="C734" s="351" t="s">
        <v>15</v>
      </c>
      <c r="D734" s="192" t="s">
        <v>9</v>
      </c>
      <c r="E734" s="356">
        <v>1</v>
      </c>
      <c r="F734" s="363">
        <v>1000</v>
      </c>
      <c r="G734" s="362">
        <v>800</v>
      </c>
    </row>
    <row r="735" spans="1:7" ht="29.25">
      <c r="A735" s="352">
        <v>14</v>
      </c>
      <c r="B735" s="355" t="s">
        <v>767</v>
      </c>
      <c r="C735" s="351" t="s">
        <v>15</v>
      </c>
      <c r="D735" s="192" t="s">
        <v>9</v>
      </c>
      <c r="E735" s="356">
        <v>1</v>
      </c>
      <c r="F735" s="363">
        <v>1700</v>
      </c>
      <c r="G735" s="364">
        <v>1400</v>
      </c>
    </row>
    <row r="736" spans="1:7" ht="16.5">
      <c r="A736" s="85">
        <v>15</v>
      </c>
      <c r="B736" s="355" t="s">
        <v>46</v>
      </c>
      <c r="C736" s="351" t="s">
        <v>15</v>
      </c>
      <c r="D736" s="192" t="s">
        <v>9</v>
      </c>
      <c r="E736" s="356">
        <v>1</v>
      </c>
      <c r="F736" s="363">
        <v>1680</v>
      </c>
      <c r="G736" s="364">
        <v>1500</v>
      </c>
    </row>
    <row r="737" spans="1:7" ht="29.25">
      <c r="A737" s="352">
        <v>16</v>
      </c>
      <c r="B737" s="355" t="s">
        <v>68</v>
      </c>
      <c r="C737" s="351" t="s">
        <v>15</v>
      </c>
      <c r="D737" s="192" t="s">
        <v>9</v>
      </c>
      <c r="E737" s="356">
        <v>1</v>
      </c>
      <c r="F737" s="363">
        <v>1800</v>
      </c>
      <c r="G737" s="364">
        <v>1620</v>
      </c>
    </row>
    <row r="738" spans="1:7" ht="16.5">
      <c r="A738" s="352">
        <v>17</v>
      </c>
      <c r="B738" s="355" t="s">
        <v>768</v>
      </c>
      <c r="C738" s="351" t="s">
        <v>15</v>
      </c>
      <c r="D738" s="192" t="s">
        <v>9</v>
      </c>
      <c r="E738" s="356">
        <v>1</v>
      </c>
      <c r="F738" s="363">
        <v>1800</v>
      </c>
      <c r="G738" s="364">
        <v>1620</v>
      </c>
    </row>
    <row r="739" spans="1:7" ht="16.5">
      <c r="A739" s="352">
        <v>18</v>
      </c>
      <c r="B739" s="355" t="s">
        <v>769</v>
      </c>
      <c r="C739" s="351" t="s">
        <v>15</v>
      </c>
      <c r="D739" s="192" t="s">
        <v>9</v>
      </c>
      <c r="E739" s="356">
        <v>1</v>
      </c>
      <c r="F739" s="363">
        <v>1800</v>
      </c>
      <c r="G739" s="364">
        <v>1620</v>
      </c>
    </row>
    <row r="740" spans="1:7" ht="16.5">
      <c r="A740" s="352">
        <v>19</v>
      </c>
      <c r="B740" s="355" t="s">
        <v>86</v>
      </c>
      <c r="C740" s="351" t="s">
        <v>15</v>
      </c>
      <c r="D740" s="192" t="s">
        <v>9</v>
      </c>
      <c r="E740" s="356">
        <v>1</v>
      </c>
      <c r="F740" s="363">
        <v>1980</v>
      </c>
      <c r="G740" s="364">
        <v>1780</v>
      </c>
    </row>
    <row r="741" spans="1:7" ht="16.5">
      <c r="A741" s="352">
        <v>20</v>
      </c>
      <c r="B741" s="355" t="s">
        <v>80</v>
      </c>
      <c r="C741" s="351" t="s">
        <v>15</v>
      </c>
      <c r="D741" s="192" t="s">
        <v>9</v>
      </c>
      <c r="E741" s="356">
        <v>1</v>
      </c>
      <c r="F741" s="363">
        <v>1980</v>
      </c>
      <c r="G741" s="364">
        <v>1780</v>
      </c>
    </row>
    <row r="742" spans="1:7" ht="16.5">
      <c r="A742" s="352">
        <v>21</v>
      </c>
      <c r="B742" s="355" t="s">
        <v>82</v>
      </c>
      <c r="C742" s="351" t="s">
        <v>15</v>
      </c>
      <c r="D742" s="192" t="s">
        <v>9</v>
      </c>
      <c r="E742" s="356">
        <v>1</v>
      </c>
      <c r="F742" s="363">
        <v>2000</v>
      </c>
      <c r="G742" s="364">
        <v>1800</v>
      </c>
    </row>
    <row r="743" spans="1:7" ht="16.5">
      <c r="A743" s="352">
        <v>22</v>
      </c>
      <c r="B743" s="355" t="s">
        <v>770</v>
      </c>
      <c r="C743" s="351" t="s">
        <v>15</v>
      </c>
      <c r="D743" s="192" t="s">
        <v>9</v>
      </c>
      <c r="E743" s="356">
        <v>1</v>
      </c>
      <c r="F743" s="363">
        <v>2080</v>
      </c>
      <c r="G743" s="364">
        <v>1880</v>
      </c>
    </row>
    <row r="744" spans="1:7" ht="16.5">
      <c r="A744" s="352">
        <v>23</v>
      </c>
      <c r="B744" s="355" t="s">
        <v>83</v>
      </c>
      <c r="C744" s="351" t="s">
        <v>15</v>
      </c>
      <c r="D744" s="192" t="s">
        <v>9</v>
      </c>
      <c r="E744" s="356">
        <v>1</v>
      </c>
      <c r="F744" s="363">
        <v>2080</v>
      </c>
      <c r="G744" s="364">
        <v>1900</v>
      </c>
    </row>
    <row r="745" spans="1:7" ht="16.5">
      <c r="A745" s="352">
        <v>24</v>
      </c>
      <c r="B745" s="355" t="s">
        <v>771</v>
      </c>
      <c r="C745" s="351" t="s">
        <v>15</v>
      </c>
      <c r="D745" s="192" t="s">
        <v>9</v>
      </c>
      <c r="E745" s="357" t="s">
        <v>351</v>
      </c>
      <c r="F745" s="363">
        <v>2100</v>
      </c>
      <c r="G745" s="364">
        <v>1900</v>
      </c>
    </row>
    <row r="746" spans="1:7" ht="16.5">
      <c r="A746" s="352">
        <v>25</v>
      </c>
      <c r="B746" s="355" t="s">
        <v>772</v>
      </c>
      <c r="C746" s="351" t="s">
        <v>15</v>
      </c>
      <c r="D746" s="192" t="s">
        <v>9</v>
      </c>
      <c r="E746" s="356">
        <v>1</v>
      </c>
      <c r="F746" s="363">
        <v>2180</v>
      </c>
      <c r="G746" s="364">
        <v>2000</v>
      </c>
    </row>
    <row r="747" spans="1:7" ht="16.5">
      <c r="A747" s="353">
        <v>26</v>
      </c>
      <c r="B747" s="355" t="s">
        <v>336</v>
      </c>
      <c r="C747" s="351" t="s">
        <v>15</v>
      </c>
      <c r="D747" s="192" t="s">
        <v>9</v>
      </c>
      <c r="E747" s="356">
        <v>1</v>
      </c>
      <c r="F747" s="363">
        <v>2500</v>
      </c>
      <c r="G747" s="364">
        <v>2240</v>
      </c>
    </row>
    <row r="748" spans="1:7" ht="16.5">
      <c r="A748" s="353">
        <v>27</v>
      </c>
      <c r="B748" s="355" t="s">
        <v>773</v>
      </c>
      <c r="C748" s="351" t="s">
        <v>15</v>
      </c>
      <c r="D748" s="192" t="s">
        <v>9</v>
      </c>
      <c r="E748" s="358" t="s">
        <v>351</v>
      </c>
      <c r="F748" s="363">
        <v>2500</v>
      </c>
      <c r="G748" s="364">
        <v>2240</v>
      </c>
    </row>
    <row r="749" spans="1:7" ht="16.5">
      <c r="A749" s="352">
        <v>28</v>
      </c>
      <c r="B749" s="355" t="s">
        <v>91</v>
      </c>
      <c r="C749" s="351" t="s">
        <v>15</v>
      </c>
      <c r="D749" s="192" t="s">
        <v>9</v>
      </c>
      <c r="E749" s="358" t="s">
        <v>351</v>
      </c>
      <c r="F749" s="363">
        <v>2880</v>
      </c>
      <c r="G749" s="364">
        <v>2400</v>
      </c>
    </row>
    <row r="750" spans="1:7" ht="16.5">
      <c r="A750" s="352">
        <v>29</v>
      </c>
      <c r="B750" s="355" t="s">
        <v>774</v>
      </c>
      <c r="C750" s="351" t="s">
        <v>15</v>
      </c>
      <c r="D750" s="192" t="s">
        <v>9</v>
      </c>
      <c r="E750" s="359" t="s">
        <v>776</v>
      </c>
      <c r="F750" s="363">
        <v>3860</v>
      </c>
      <c r="G750" s="364">
        <v>3400</v>
      </c>
    </row>
    <row r="751" spans="1:7" ht="16.5">
      <c r="D751" s="449" t="s">
        <v>399</v>
      </c>
      <c r="E751" s="450"/>
      <c r="F751" s="360">
        <f>SUM(F722:F750)</f>
        <v>46760</v>
      </c>
      <c r="G751" s="365">
        <f>SUM(G722:G750)</f>
        <v>41320</v>
      </c>
    </row>
  </sheetData>
  <mergeCells count="330">
    <mergeCell ref="D715:E715"/>
    <mergeCell ref="A692:G692"/>
    <mergeCell ref="A693:A694"/>
    <mergeCell ref="B693:B694"/>
    <mergeCell ref="C693:C694"/>
    <mergeCell ref="D693:D694"/>
    <mergeCell ref="E693:E694"/>
    <mergeCell ref="F693:F694"/>
    <mergeCell ref="G693:G694"/>
    <mergeCell ref="D700:E700"/>
    <mergeCell ref="A702:G702"/>
    <mergeCell ref="A703:A704"/>
    <mergeCell ref="B703:B704"/>
    <mergeCell ref="C703:C704"/>
    <mergeCell ref="D703:D704"/>
    <mergeCell ref="E703:E704"/>
    <mergeCell ref="F703:F704"/>
    <mergeCell ref="G703:G704"/>
    <mergeCell ref="D690:E690"/>
    <mergeCell ref="D680:E680"/>
    <mergeCell ref="A682:G682"/>
    <mergeCell ref="A683:A684"/>
    <mergeCell ref="B683:B684"/>
    <mergeCell ref="C683:C684"/>
    <mergeCell ref="D683:D684"/>
    <mergeCell ref="E683:E684"/>
    <mergeCell ref="F683:F684"/>
    <mergeCell ref="G683:G684"/>
    <mergeCell ref="D670:E670"/>
    <mergeCell ref="A672:G672"/>
    <mergeCell ref="A673:A674"/>
    <mergeCell ref="B673:B674"/>
    <mergeCell ref="C673:C674"/>
    <mergeCell ref="D673:D674"/>
    <mergeCell ref="E673:E674"/>
    <mergeCell ref="F673:F674"/>
    <mergeCell ref="G673:G674"/>
    <mergeCell ref="D655:E655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44:E644"/>
    <mergeCell ref="A646:G646"/>
    <mergeCell ref="A647:A648"/>
    <mergeCell ref="B647:B648"/>
    <mergeCell ref="C647:C648"/>
    <mergeCell ref="D647:D648"/>
    <mergeCell ref="E647:E648"/>
    <mergeCell ref="F647:F648"/>
    <mergeCell ref="G647:G648"/>
    <mergeCell ref="D589:E589"/>
    <mergeCell ref="A591:G591"/>
    <mergeCell ref="A592:A593"/>
    <mergeCell ref="B592:B593"/>
    <mergeCell ref="C592:C593"/>
    <mergeCell ref="D592:D593"/>
    <mergeCell ref="E592:E593"/>
    <mergeCell ref="F592:F593"/>
    <mergeCell ref="G592:G593"/>
    <mergeCell ref="D541:E541"/>
    <mergeCell ref="A543:E543"/>
    <mergeCell ref="A544:A545"/>
    <mergeCell ref="B544:B545"/>
    <mergeCell ref="C544:C545"/>
    <mergeCell ref="D544:D545"/>
    <mergeCell ref="E544:E545"/>
    <mergeCell ref="F544:F545"/>
    <mergeCell ref="G544:G545"/>
    <mergeCell ref="D511:E511"/>
    <mergeCell ref="A513:E513"/>
    <mergeCell ref="A514:A515"/>
    <mergeCell ref="B514:B515"/>
    <mergeCell ref="C514:C515"/>
    <mergeCell ref="D514:D515"/>
    <mergeCell ref="E514:E515"/>
    <mergeCell ref="D472:E472"/>
    <mergeCell ref="A474:G475"/>
    <mergeCell ref="A476:A477"/>
    <mergeCell ref="B476:B477"/>
    <mergeCell ref="C476:C477"/>
    <mergeCell ref="D476:D477"/>
    <mergeCell ref="E476:E477"/>
    <mergeCell ref="F476:F477"/>
    <mergeCell ref="G476:G477"/>
    <mergeCell ref="F514:F515"/>
    <mergeCell ref="G514:G515"/>
    <mergeCell ref="D442:E442"/>
    <mergeCell ref="A444:G445"/>
    <mergeCell ref="A446:A447"/>
    <mergeCell ref="B446:B447"/>
    <mergeCell ref="C446:C447"/>
    <mergeCell ref="D446:D447"/>
    <mergeCell ref="E446:E447"/>
    <mergeCell ref="F446:F447"/>
    <mergeCell ref="G446:G447"/>
    <mergeCell ref="A420:G421"/>
    <mergeCell ref="A422:A423"/>
    <mergeCell ref="B422:B423"/>
    <mergeCell ref="C422:C423"/>
    <mergeCell ref="D422:D423"/>
    <mergeCell ref="E422:E423"/>
    <mergeCell ref="F422:F423"/>
    <mergeCell ref="G422:G423"/>
    <mergeCell ref="F404:F405"/>
    <mergeCell ref="G404:G405"/>
    <mergeCell ref="A413:E413"/>
    <mergeCell ref="A414:A415"/>
    <mergeCell ref="B414:B415"/>
    <mergeCell ref="C414:C415"/>
    <mergeCell ref="D414:D415"/>
    <mergeCell ref="E414:E415"/>
    <mergeCell ref="F414:F415"/>
    <mergeCell ref="G414:G415"/>
    <mergeCell ref="A402:E402"/>
    <mergeCell ref="A403:E403"/>
    <mergeCell ref="A404:A405"/>
    <mergeCell ref="B404:B405"/>
    <mergeCell ref="C404:C405"/>
    <mergeCell ref="D404:D405"/>
    <mergeCell ref="E404:E405"/>
    <mergeCell ref="B387:C387"/>
    <mergeCell ref="D387:E387"/>
    <mergeCell ref="A389:G390"/>
    <mergeCell ref="A391:A392"/>
    <mergeCell ref="B391:B392"/>
    <mergeCell ref="C391:C392"/>
    <mergeCell ref="D391:D392"/>
    <mergeCell ref="E391:E392"/>
    <mergeCell ref="F391:F392"/>
    <mergeCell ref="G391:G392"/>
    <mergeCell ref="A369:G370"/>
    <mergeCell ref="A371:A372"/>
    <mergeCell ref="B371:B372"/>
    <mergeCell ref="C371:C372"/>
    <mergeCell ref="D371:D372"/>
    <mergeCell ref="E371:E372"/>
    <mergeCell ref="F371:F372"/>
    <mergeCell ref="G371:G372"/>
    <mergeCell ref="A359:G360"/>
    <mergeCell ref="A361:A362"/>
    <mergeCell ref="B361:B362"/>
    <mergeCell ref="C361:C362"/>
    <mergeCell ref="D361:D362"/>
    <mergeCell ref="E361:E362"/>
    <mergeCell ref="F361:F362"/>
    <mergeCell ref="G361:G362"/>
    <mergeCell ref="A329:G330"/>
    <mergeCell ref="A331:A332"/>
    <mergeCell ref="B331:B332"/>
    <mergeCell ref="C331:C332"/>
    <mergeCell ref="D331:D332"/>
    <mergeCell ref="E331:E332"/>
    <mergeCell ref="F331:F332"/>
    <mergeCell ref="G331:G332"/>
    <mergeCell ref="A314:G315"/>
    <mergeCell ref="A316:A317"/>
    <mergeCell ref="B316:B317"/>
    <mergeCell ref="C316:C317"/>
    <mergeCell ref="D316:D317"/>
    <mergeCell ref="E316:E317"/>
    <mergeCell ref="F316:F317"/>
    <mergeCell ref="G316:G317"/>
    <mergeCell ref="A299:G300"/>
    <mergeCell ref="A301:A302"/>
    <mergeCell ref="B301:B302"/>
    <mergeCell ref="C301:C302"/>
    <mergeCell ref="D301:D302"/>
    <mergeCell ref="E301:E302"/>
    <mergeCell ref="F301:F302"/>
    <mergeCell ref="G301:G302"/>
    <mergeCell ref="A288:G289"/>
    <mergeCell ref="A290:A291"/>
    <mergeCell ref="B290:B291"/>
    <mergeCell ref="C290:C291"/>
    <mergeCell ref="D290:D291"/>
    <mergeCell ref="E290:E291"/>
    <mergeCell ref="F290:F291"/>
    <mergeCell ref="G290:G291"/>
    <mergeCell ref="A263:E263"/>
    <mergeCell ref="A269:E269"/>
    <mergeCell ref="A277:G278"/>
    <mergeCell ref="A279:A280"/>
    <mergeCell ref="B279:B280"/>
    <mergeCell ref="C279:C280"/>
    <mergeCell ref="D279:D280"/>
    <mergeCell ref="E279:E280"/>
    <mergeCell ref="F279:F280"/>
    <mergeCell ref="G279:G280"/>
    <mergeCell ref="A259:G260"/>
    <mergeCell ref="A261:A262"/>
    <mergeCell ref="B261:B262"/>
    <mergeCell ref="C261:C262"/>
    <mergeCell ref="D261:D262"/>
    <mergeCell ref="E261:E262"/>
    <mergeCell ref="F261:F262"/>
    <mergeCell ref="G261:G262"/>
    <mergeCell ref="A244:G245"/>
    <mergeCell ref="A246:A247"/>
    <mergeCell ref="B246:B247"/>
    <mergeCell ref="C246:C247"/>
    <mergeCell ref="D246:D247"/>
    <mergeCell ref="E246:E247"/>
    <mergeCell ref="F246:F247"/>
    <mergeCell ref="G246:G247"/>
    <mergeCell ref="A229:G230"/>
    <mergeCell ref="A231:A232"/>
    <mergeCell ref="B231:B232"/>
    <mergeCell ref="C231:C232"/>
    <mergeCell ref="D231:D232"/>
    <mergeCell ref="E231:E232"/>
    <mergeCell ref="F231:F232"/>
    <mergeCell ref="G231:G232"/>
    <mergeCell ref="A214:G215"/>
    <mergeCell ref="A216:A217"/>
    <mergeCell ref="B216:B217"/>
    <mergeCell ref="C216:C217"/>
    <mergeCell ref="D216:D217"/>
    <mergeCell ref="E216:E217"/>
    <mergeCell ref="F216:F217"/>
    <mergeCell ref="G216:G217"/>
    <mergeCell ref="A196:G197"/>
    <mergeCell ref="A198:A199"/>
    <mergeCell ref="B198:B199"/>
    <mergeCell ref="C198:C199"/>
    <mergeCell ref="D198:D199"/>
    <mergeCell ref="E198:E199"/>
    <mergeCell ref="F198:F199"/>
    <mergeCell ref="G198:G199"/>
    <mergeCell ref="A172:G173"/>
    <mergeCell ref="A174:A175"/>
    <mergeCell ref="B174:B175"/>
    <mergeCell ref="C174:C175"/>
    <mergeCell ref="D174:D175"/>
    <mergeCell ref="E174:E175"/>
    <mergeCell ref="F174:F175"/>
    <mergeCell ref="G174:G175"/>
    <mergeCell ref="A157:G158"/>
    <mergeCell ref="A159:A160"/>
    <mergeCell ref="B159:B160"/>
    <mergeCell ref="C159:C160"/>
    <mergeCell ref="D159:D160"/>
    <mergeCell ref="E159:E160"/>
    <mergeCell ref="F159:F160"/>
    <mergeCell ref="G159:G160"/>
    <mergeCell ref="A145:G146"/>
    <mergeCell ref="A147:A148"/>
    <mergeCell ref="B147:B148"/>
    <mergeCell ref="C147:C148"/>
    <mergeCell ref="D147:D148"/>
    <mergeCell ref="E147:E148"/>
    <mergeCell ref="F147:F148"/>
    <mergeCell ref="G147:G148"/>
    <mergeCell ref="A131:G132"/>
    <mergeCell ref="A133:A134"/>
    <mergeCell ref="B133:B134"/>
    <mergeCell ref="C133:C134"/>
    <mergeCell ref="D133:D134"/>
    <mergeCell ref="E133:E134"/>
    <mergeCell ref="F133:F134"/>
    <mergeCell ref="G133:G134"/>
    <mergeCell ref="G108:G109"/>
    <mergeCell ref="A117:G118"/>
    <mergeCell ref="A119:A120"/>
    <mergeCell ref="B119:B120"/>
    <mergeCell ref="C119:C120"/>
    <mergeCell ref="D119:D120"/>
    <mergeCell ref="E119:E120"/>
    <mergeCell ref="F119:F120"/>
    <mergeCell ref="G119:G120"/>
    <mergeCell ref="A82:E82"/>
    <mergeCell ref="A92:E92"/>
    <mergeCell ref="A106:G107"/>
    <mergeCell ref="A108:A109"/>
    <mergeCell ref="B108:B109"/>
    <mergeCell ref="C108:C109"/>
    <mergeCell ref="D108:D109"/>
    <mergeCell ref="E108:E109"/>
    <mergeCell ref="F108:F109"/>
    <mergeCell ref="A70:G71"/>
    <mergeCell ref="A72:A73"/>
    <mergeCell ref="B72:B73"/>
    <mergeCell ref="C72:C73"/>
    <mergeCell ref="D72:D73"/>
    <mergeCell ref="E72:E73"/>
    <mergeCell ref="F72:F73"/>
    <mergeCell ref="G72:G73"/>
    <mergeCell ref="A74:E74"/>
    <mergeCell ref="A20:E20"/>
    <mergeCell ref="A29:E29"/>
    <mergeCell ref="A41:E41"/>
    <mergeCell ref="A54:G55"/>
    <mergeCell ref="A56:A57"/>
    <mergeCell ref="B56:B57"/>
    <mergeCell ref="C56:C57"/>
    <mergeCell ref="D56:D57"/>
    <mergeCell ref="E56:E57"/>
    <mergeCell ref="F56:F57"/>
    <mergeCell ref="G56:G57"/>
    <mergeCell ref="D14:E14"/>
    <mergeCell ref="A16:G17"/>
    <mergeCell ref="A18:A19"/>
    <mergeCell ref="B18:B19"/>
    <mergeCell ref="C18:C19"/>
    <mergeCell ref="D18:D19"/>
    <mergeCell ref="E18:E19"/>
    <mergeCell ref="F18:F19"/>
    <mergeCell ref="G18:G19"/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D751:E751"/>
    <mergeCell ref="A719:G719"/>
    <mergeCell ref="A720:A721"/>
    <mergeCell ref="B720:B721"/>
    <mergeCell ref="C720:C721"/>
    <mergeCell ref="D720:D721"/>
    <mergeCell ref="E720:E721"/>
    <mergeCell ref="F720:F721"/>
    <mergeCell ref="G720:G721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SheetLayoutView="100"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4.140625" customWidth="1"/>
    <col min="4" max="4" width="9.7109375" customWidth="1"/>
    <col min="5" max="5" width="7" customWidth="1"/>
    <col min="6" max="6" width="15.28515625" style="3" bestFit="1" customWidth="1"/>
    <col min="7" max="7" width="12.85546875" style="3" customWidth="1"/>
    <col min="8" max="8" width="13.42578125" style="6" customWidth="1"/>
    <col min="9" max="9" width="16.140625" style="6" customWidth="1"/>
  </cols>
  <sheetData>
    <row r="1" spans="1:9" ht="52.5" customHeight="1">
      <c r="A1" s="528" t="s">
        <v>318</v>
      </c>
      <c r="B1" s="528"/>
      <c r="C1" s="528"/>
      <c r="D1" s="528"/>
      <c r="E1" s="528"/>
      <c r="F1" s="528"/>
      <c r="G1" s="528"/>
      <c r="H1" s="528"/>
      <c r="I1" s="528"/>
    </row>
    <row r="2" spans="1:9" ht="82.5">
      <c r="A2" s="115" t="s">
        <v>0</v>
      </c>
      <c r="B2" s="116" t="s">
        <v>1</v>
      </c>
      <c r="C2" s="117" t="s">
        <v>2</v>
      </c>
      <c r="D2" s="117" t="s">
        <v>3</v>
      </c>
      <c r="E2" s="118" t="s">
        <v>4</v>
      </c>
      <c r="F2" s="117" t="s">
        <v>429</v>
      </c>
      <c r="G2" s="117" t="s">
        <v>317</v>
      </c>
      <c r="H2" s="119" t="s">
        <v>316</v>
      </c>
      <c r="I2" s="119" t="s">
        <v>315</v>
      </c>
    </row>
    <row r="3" spans="1:9" ht="49.5">
      <c r="A3" s="120">
        <v>1</v>
      </c>
      <c r="B3" s="121" t="s">
        <v>314</v>
      </c>
      <c r="C3" s="122" t="s">
        <v>257</v>
      </c>
      <c r="D3" s="120" t="s">
        <v>256</v>
      </c>
      <c r="E3" s="123" t="s">
        <v>255</v>
      </c>
      <c r="F3" s="120" t="s">
        <v>253</v>
      </c>
      <c r="G3" s="120" t="s">
        <v>253</v>
      </c>
      <c r="H3" s="124">
        <v>3080.0000000000005</v>
      </c>
      <c r="I3" s="124">
        <v>3300.0000000000005</v>
      </c>
    </row>
    <row r="4" spans="1:9" ht="49.5">
      <c r="A4" s="120">
        <v>2</v>
      </c>
      <c r="B4" s="121" t="s">
        <v>313</v>
      </c>
      <c r="C4" s="122" t="s">
        <v>257</v>
      </c>
      <c r="D4" s="120" t="s">
        <v>256</v>
      </c>
      <c r="E4" s="123" t="s">
        <v>255</v>
      </c>
      <c r="F4" s="120" t="s">
        <v>253</v>
      </c>
      <c r="G4" s="120" t="s">
        <v>253</v>
      </c>
      <c r="H4" s="124">
        <v>3080.0000000000005</v>
      </c>
      <c r="I4" s="124">
        <v>3300.0000000000005</v>
      </c>
    </row>
    <row r="5" spans="1:9" ht="49.5">
      <c r="A5" s="120">
        <v>3</v>
      </c>
      <c r="B5" s="121" t="s">
        <v>312</v>
      </c>
      <c r="C5" s="122" t="s">
        <v>285</v>
      </c>
      <c r="D5" s="120" t="s">
        <v>256</v>
      </c>
      <c r="E5" s="123" t="s">
        <v>255</v>
      </c>
      <c r="F5" s="120" t="s">
        <v>253</v>
      </c>
      <c r="G5" s="120" t="s">
        <v>253</v>
      </c>
      <c r="H5" s="124">
        <v>3080.0000000000005</v>
      </c>
      <c r="I5" s="124">
        <v>3300.0000000000005</v>
      </c>
    </row>
    <row r="6" spans="1:9" ht="49.5">
      <c r="A6" s="120">
        <v>4</v>
      </c>
      <c r="B6" s="121" t="s">
        <v>311</v>
      </c>
      <c r="C6" s="122" t="s">
        <v>257</v>
      </c>
      <c r="D6" s="120" t="s">
        <v>256</v>
      </c>
      <c r="E6" s="123" t="s">
        <v>255</v>
      </c>
      <c r="F6" s="120" t="s">
        <v>253</v>
      </c>
      <c r="G6" s="120" t="s">
        <v>253</v>
      </c>
      <c r="H6" s="124">
        <v>3080.0000000000005</v>
      </c>
      <c r="I6" s="124">
        <v>3300.0000000000005</v>
      </c>
    </row>
    <row r="7" spans="1:9" ht="49.5">
      <c r="A7" s="120">
        <v>5</v>
      </c>
      <c r="B7" s="121" t="s">
        <v>310</v>
      </c>
      <c r="C7" s="122" t="s">
        <v>257</v>
      </c>
      <c r="D7" s="120" t="s">
        <v>256</v>
      </c>
      <c r="E7" s="123" t="s">
        <v>255</v>
      </c>
      <c r="F7" s="120" t="s">
        <v>253</v>
      </c>
      <c r="G7" s="120" t="s">
        <v>253</v>
      </c>
      <c r="H7" s="124">
        <v>5720.0000000000009</v>
      </c>
      <c r="I7" s="124">
        <v>5940.0000000000009</v>
      </c>
    </row>
    <row r="8" spans="1:9" ht="49.5">
      <c r="A8" s="120">
        <v>6</v>
      </c>
      <c r="B8" s="121" t="s">
        <v>309</v>
      </c>
      <c r="C8" s="122" t="s">
        <v>257</v>
      </c>
      <c r="D8" s="120" t="s">
        <v>256</v>
      </c>
      <c r="E8" s="123" t="s">
        <v>255</v>
      </c>
      <c r="F8" s="120" t="s">
        <v>253</v>
      </c>
      <c r="G8" s="120" t="s">
        <v>253</v>
      </c>
      <c r="H8" s="124">
        <v>5720.0000000000009</v>
      </c>
      <c r="I8" s="124">
        <v>5940.0000000000009</v>
      </c>
    </row>
    <row r="9" spans="1:9" ht="33">
      <c r="A9" s="120">
        <v>7</v>
      </c>
      <c r="B9" s="125" t="s">
        <v>308</v>
      </c>
      <c r="C9" s="122" t="s">
        <v>307</v>
      </c>
      <c r="D9" s="120" t="s">
        <v>256</v>
      </c>
      <c r="E9" s="123" t="s">
        <v>255</v>
      </c>
      <c r="F9" s="120" t="s">
        <v>253</v>
      </c>
      <c r="G9" s="120" t="s">
        <v>261</v>
      </c>
      <c r="H9" s="124">
        <v>5720.0000000000009</v>
      </c>
      <c r="I9" s="124">
        <v>5940.0000000000009</v>
      </c>
    </row>
    <row r="10" spans="1:9" ht="33">
      <c r="A10" s="120">
        <v>8</v>
      </c>
      <c r="B10" s="125" t="s">
        <v>306</v>
      </c>
      <c r="C10" s="122" t="s">
        <v>305</v>
      </c>
      <c r="D10" s="120" t="s">
        <v>256</v>
      </c>
      <c r="E10" s="123" t="s">
        <v>255</v>
      </c>
      <c r="F10" s="120" t="s">
        <v>253</v>
      </c>
      <c r="G10" s="120" t="s">
        <v>261</v>
      </c>
      <c r="H10" s="124">
        <v>5720.0000000000009</v>
      </c>
      <c r="I10" s="124">
        <v>5940.0000000000009</v>
      </c>
    </row>
    <row r="11" spans="1:9" ht="33">
      <c r="A11" s="120">
        <v>9</v>
      </c>
      <c r="B11" s="121" t="s">
        <v>304</v>
      </c>
      <c r="C11" s="122" t="s">
        <v>285</v>
      </c>
      <c r="D11" s="120" t="s">
        <v>256</v>
      </c>
      <c r="E11" s="123" t="s">
        <v>255</v>
      </c>
      <c r="F11" s="120" t="s">
        <v>253</v>
      </c>
      <c r="G11" s="120" t="s">
        <v>253</v>
      </c>
      <c r="H11" s="124">
        <v>5720.0000000000009</v>
      </c>
      <c r="I11" s="124">
        <v>5940.0000000000009</v>
      </c>
    </row>
    <row r="12" spans="1:9" ht="49.5">
      <c r="A12" s="120">
        <v>10</v>
      </c>
      <c r="B12" s="121" t="s">
        <v>303</v>
      </c>
      <c r="C12" s="122" t="s">
        <v>257</v>
      </c>
      <c r="D12" s="120" t="s">
        <v>256</v>
      </c>
      <c r="E12" s="123" t="s">
        <v>255</v>
      </c>
      <c r="F12" s="120" t="s">
        <v>253</v>
      </c>
      <c r="G12" s="120" t="s">
        <v>253</v>
      </c>
      <c r="H12" s="124">
        <v>5720.0000000000009</v>
      </c>
      <c r="I12" s="124">
        <v>5940.0000000000009</v>
      </c>
    </row>
    <row r="13" spans="1:9" ht="49.5">
      <c r="A13" s="120">
        <v>11</v>
      </c>
      <c r="B13" s="121" t="s">
        <v>302</v>
      </c>
      <c r="C13" s="122" t="s">
        <v>257</v>
      </c>
      <c r="D13" s="120" t="s">
        <v>256</v>
      </c>
      <c r="E13" s="123" t="s">
        <v>255</v>
      </c>
      <c r="F13" s="120" t="s">
        <v>253</v>
      </c>
      <c r="G13" s="120" t="s">
        <v>253</v>
      </c>
      <c r="H13" s="124">
        <v>5720.0000000000009</v>
      </c>
      <c r="I13" s="124">
        <v>5940.0000000000009</v>
      </c>
    </row>
    <row r="14" spans="1:9" ht="49.5">
      <c r="A14" s="120">
        <v>12</v>
      </c>
      <c r="B14" s="121" t="s">
        <v>301</v>
      </c>
      <c r="C14" s="122" t="s">
        <v>257</v>
      </c>
      <c r="D14" s="120" t="s">
        <v>256</v>
      </c>
      <c r="E14" s="123" t="s">
        <v>255</v>
      </c>
      <c r="F14" s="120" t="s">
        <v>253</v>
      </c>
      <c r="G14" s="120" t="s">
        <v>253</v>
      </c>
      <c r="H14" s="124">
        <v>5720.0000000000009</v>
      </c>
      <c r="I14" s="124">
        <v>5940.0000000000009</v>
      </c>
    </row>
    <row r="15" spans="1:9" ht="49.5">
      <c r="A15" s="120">
        <v>13</v>
      </c>
      <c r="B15" s="121" t="s">
        <v>300</v>
      </c>
      <c r="C15" s="122" t="s">
        <v>281</v>
      </c>
      <c r="D15" s="120" t="s">
        <v>256</v>
      </c>
      <c r="E15" s="123" t="s">
        <v>255</v>
      </c>
      <c r="F15" s="120" t="s">
        <v>253</v>
      </c>
      <c r="G15" s="120" t="s">
        <v>253</v>
      </c>
      <c r="H15" s="124">
        <v>5720.0000000000009</v>
      </c>
      <c r="I15" s="124">
        <v>5940.0000000000009</v>
      </c>
    </row>
    <row r="16" spans="1:9" ht="49.5">
      <c r="A16" s="120">
        <v>14</v>
      </c>
      <c r="B16" s="121" t="s">
        <v>299</v>
      </c>
      <c r="C16" s="122" t="s">
        <v>281</v>
      </c>
      <c r="D16" s="120" t="s">
        <v>256</v>
      </c>
      <c r="E16" s="123" t="s">
        <v>255</v>
      </c>
      <c r="F16" s="120" t="s">
        <v>253</v>
      </c>
      <c r="G16" s="120" t="s">
        <v>253</v>
      </c>
      <c r="H16" s="124">
        <v>5720.0000000000009</v>
      </c>
      <c r="I16" s="124">
        <v>5940.0000000000009</v>
      </c>
    </row>
    <row r="17" spans="1:9" ht="49.5">
      <c r="A17" s="120">
        <v>15</v>
      </c>
      <c r="B17" s="121" t="s">
        <v>298</v>
      </c>
      <c r="C17" s="122" t="s">
        <v>257</v>
      </c>
      <c r="D17" s="120" t="s">
        <v>256</v>
      </c>
      <c r="E17" s="123" t="s">
        <v>255</v>
      </c>
      <c r="F17" s="120" t="s">
        <v>253</v>
      </c>
      <c r="G17" s="120" t="s">
        <v>253</v>
      </c>
      <c r="H17" s="124">
        <v>5720.0000000000009</v>
      </c>
      <c r="I17" s="124">
        <v>5940.0000000000009</v>
      </c>
    </row>
    <row r="18" spans="1:9" ht="33">
      <c r="A18" s="120">
        <v>16</v>
      </c>
      <c r="B18" s="121" t="s">
        <v>297</v>
      </c>
      <c r="C18" s="122" t="s">
        <v>259</v>
      </c>
      <c r="D18" s="120" t="s">
        <v>256</v>
      </c>
      <c r="E18" s="123" t="s">
        <v>255</v>
      </c>
      <c r="F18" s="120" t="s">
        <v>253</v>
      </c>
      <c r="G18" s="120" t="s">
        <v>253</v>
      </c>
      <c r="H18" s="124">
        <v>5720.0000000000009</v>
      </c>
      <c r="I18" s="124">
        <v>5940.0000000000009</v>
      </c>
    </row>
    <row r="19" spans="1:9" ht="49.5">
      <c r="A19" s="120">
        <v>17</v>
      </c>
      <c r="B19" s="121" t="s">
        <v>296</v>
      </c>
      <c r="C19" s="122" t="s">
        <v>295</v>
      </c>
      <c r="D19" s="120" t="s">
        <v>256</v>
      </c>
      <c r="E19" s="123" t="s">
        <v>255</v>
      </c>
      <c r="F19" s="120" t="s">
        <v>253</v>
      </c>
      <c r="G19" s="120" t="s">
        <v>253</v>
      </c>
      <c r="H19" s="124">
        <v>5720.0000000000009</v>
      </c>
      <c r="I19" s="124">
        <v>5940.0000000000009</v>
      </c>
    </row>
    <row r="20" spans="1:9" ht="33">
      <c r="A20" s="120">
        <v>18</v>
      </c>
      <c r="B20" s="121" t="s">
        <v>294</v>
      </c>
      <c r="C20" s="122" t="s">
        <v>277</v>
      </c>
      <c r="D20" s="120" t="s">
        <v>256</v>
      </c>
      <c r="E20" s="123" t="s">
        <v>255</v>
      </c>
      <c r="F20" s="120" t="s">
        <v>253</v>
      </c>
      <c r="G20" s="120" t="s">
        <v>253</v>
      </c>
      <c r="H20" s="124">
        <v>5720.0000000000009</v>
      </c>
      <c r="I20" s="124">
        <v>5940.0000000000009</v>
      </c>
    </row>
    <row r="21" spans="1:9" ht="33">
      <c r="A21" s="120">
        <v>19</v>
      </c>
      <c r="B21" s="125" t="s">
        <v>293</v>
      </c>
      <c r="C21" s="122" t="s">
        <v>292</v>
      </c>
      <c r="D21" s="120" t="s">
        <v>256</v>
      </c>
      <c r="E21" s="123" t="s">
        <v>255</v>
      </c>
      <c r="F21" s="120" t="s">
        <v>253</v>
      </c>
      <c r="G21" s="120" t="s">
        <v>261</v>
      </c>
      <c r="H21" s="124">
        <v>5720.0000000000009</v>
      </c>
      <c r="I21" s="124">
        <v>5940.0000000000009</v>
      </c>
    </row>
    <row r="22" spans="1:9" ht="49.5">
      <c r="A22" s="120">
        <v>20</v>
      </c>
      <c r="B22" s="125" t="s">
        <v>291</v>
      </c>
      <c r="C22" s="122" t="s">
        <v>289</v>
      </c>
      <c r="D22" s="120" t="s">
        <v>256</v>
      </c>
      <c r="E22" s="123" t="s">
        <v>255</v>
      </c>
      <c r="F22" s="120" t="s">
        <v>253</v>
      </c>
      <c r="G22" s="120" t="s">
        <v>261</v>
      </c>
      <c r="H22" s="124">
        <v>5720.0000000000009</v>
      </c>
      <c r="I22" s="124">
        <v>5940.0000000000009</v>
      </c>
    </row>
    <row r="23" spans="1:9" ht="49.5">
      <c r="A23" s="120">
        <v>21</v>
      </c>
      <c r="B23" s="125" t="s">
        <v>290</v>
      </c>
      <c r="C23" s="122" t="s">
        <v>289</v>
      </c>
      <c r="D23" s="120" t="s">
        <v>256</v>
      </c>
      <c r="E23" s="123" t="s">
        <v>255</v>
      </c>
      <c r="F23" s="120" t="s">
        <v>253</v>
      </c>
      <c r="G23" s="120" t="s">
        <v>261</v>
      </c>
      <c r="H23" s="124">
        <v>5720.0000000000009</v>
      </c>
      <c r="I23" s="124">
        <v>5940.0000000000009</v>
      </c>
    </row>
    <row r="24" spans="1:9" ht="49.5">
      <c r="A24" s="120">
        <v>22</v>
      </c>
      <c r="B24" s="121" t="s">
        <v>288</v>
      </c>
      <c r="C24" s="122" t="s">
        <v>257</v>
      </c>
      <c r="D24" s="120" t="s">
        <v>256</v>
      </c>
      <c r="E24" s="123" t="s">
        <v>255</v>
      </c>
      <c r="F24" s="120" t="s">
        <v>253</v>
      </c>
      <c r="G24" s="120" t="s">
        <v>253</v>
      </c>
      <c r="H24" s="124">
        <v>3300.0000000000005</v>
      </c>
      <c r="I24" s="124">
        <v>3520.0000000000005</v>
      </c>
    </row>
    <row r="25" spans="1:9" ht="49.5">
      <c r="A25" s="120">
        <v>23</v>
      </c>
      <c r="B25" s="121" t="s">
        <v>287</v>
      </c>
      <c r="C25" s="122" t="s">
        <v>257</v>
      </c>
      <c r="D25" s="120" t="s">
        <v>256</v>
      </c>
      <c r="E25" s="123" t="s">
        <v>255</v>
      </c>
      <c r="F25" s="120" t="s">
        <v>253</v>
      </c>
      <c r="G25" s="120" t="s">
        <v>253</v>
      </c>
      <c r="H25" s="124">
        <v>3300.0000000000005</v>
      </c>
      <c r="I25" s="124">
        <v>3520.0000000000005</v>
      </c>
    </row>
    <row r="26" spans="1:9" ht="49.5">
      <c r="A26" s="120">
        <v>24</v>
      </c>
      <c r="B26" s="121" t="s">
        <v>286</v>
      </c>
      <c r="C26" s="122" t="s">
        <v>285</v>
      </c>
      <c r="D26" s="120" t="s">
        <v>256</v>
      </c>
      <c r="E26" s="123" t="s">
        <v>255</v>
      </c>
      <c r="F26" s="120" t="s">
        <v>253</v>
      </c>
      <c r="G26" s="120" t="s">
        <v>253</v>
      </c>
      <c r="H26" s="124">
        <v>3300.0000000000005</v>
      </c>
      <c r="I26" s="124">
        <v>3520.0000000000005</v>
      </c>
    </row>
    <row r="27" spans="1:9" ht="49.5">
      <c r="A27" s="120">
        <v>25</v>
      </c>
      <c r="B27" s="121" t="s">
        <v>284</v>
      </c>
      <c r="C27" s="122" t="s">
        <v>257</v>
      </c>
      <c r="D27" s="120" t="s">
        <v>256</v>
      </c>
      <c r="E27" s="123" t="s">
        <v>255</v>
      </c>
      <c r="F27" s="120" t="s">
        <v>253</v>
      </c>
      <c r="G27" s="120" t="s">
        <v>253</v>
      </c>
      <c r="H27" s="124">
        <v>3300.0000000000005</v>
      </c>
      <c r="I27" s="124">
        <v>3520.0000000000005</v>
      </c>
    </row>
    <row r="28" spans="1:9" ht="49.5">
      <c r="A28" s="120">
        <v>26</v>
      </c>
      <c r="B28" s="121" t="s">
        <v>283</v>
      </c>
      <c r="C28" s="122" t="s">
        <v>281</v>
      </c>
      <c r="D28" s="120" t="s">
        <v>256</v>
      </c>
      <c r="E28" s="123" t="s">
        <v>255</v>
      </c>
      <c r="F28" s="120" t="s">
        <v>253</v>
      </c>
      <c r="G28" s="120" t="s">
        <v>253</v>
      </c>
      <c r="H28" s="124">
        <v>3300.0000000000005</v>
      </c>
      <c r="I28" s="124">
        <v>3520.0000000000005</v>
      </c>
    </row>
    <row r="29" spans="1:9" ht="49.5">
      <c r="A29" s="120">
        <v>27</v>
      </c>
      <c r="B29" s="121" t="s">
        <v>282</v>
      </c>
      <c r="C29" s="122" t="s">
        <v>281</v>
      </c>
      <c r="D29" s="120" t="s">
        <v>256</v>
      </c>
      <c r="E29" s="123" t="s">
        <v>255</v>
      </c>
      <c r="F29" s="120" t="s">
        <v>253</v>
      </c>
      <c r="G29" s="120" t="s">
        <v>253</v>
      </c>
      <c r="H29" s="124">
        <v>3300.0000000000005</v>
      </c>
      <c r="I29" s="124">
        <v>3520.0000000000005</v>
      </c>
    </row>
    <row r="30" spans="1:9" ht="49.5">
      <c r="A30" s="120">
        <v>28</v>
      </c>
      <c r="B30" s="121" t="s">
        <v>280</v>
      </c>
      <c r="C30" s="122" t="s">
        <v>257</v>
      </c>
      <c r="D30" s="120" t="s">
        <v>256</v>
      </c>
      <c r="E30" s="123" t="s">
        <v>255</v>
      </c>
      <c r="F30" s="120" t="s">
        <v>253</v>
      </c>
      <c r="G30" s="120" t="s">
        <v>253</v>
      </c>
      <c r="H30" s="124">
        <v>3300.0000000000005</v>
      </c>
      <c r="I30" s="124">
        <v>3520.0000000000005</v>
      </c>
    </row>
    <row r="31" spans="1:9" ht="49.5">
      <c r="A31" s="120">
        <v>29</v>
      </c>
      <c r="B31" s="121" t="s">
        <v>279</v>
      </c>
      <c r="C31" s="122" t="s">
        <v>259</v>
      </c>
      <c r="D31" s="120" t="s">
        <v>256</v>
      </c>
      <c r="E31" s="123" t="s">
        <v>255</v>
      </c>
      <c r="F31" s="120" t="s">
        <v>253</v>
      </c>
      <c r="G31" s="120" t="s">
        <v>253</v>
      </c>
      <c r="H31" s="124">
        <v>3300.0000000000005</v>
      </c>
      <c r="I31" s="124">
        <v>3520.0000000000005</v>
      </c>
    </row>
    <row r="32" spans="1:9" ht="49.5">
      <c r="A32" s="120">
        <v>30</v>
      </c>
      <c r="B32" s="121" t="s">
        <v>278</v>
      </c>
      <c r="C32" s="122" t="s">
        <v>277</v>
      </c>
      <c r="D32" s="120" t="s">
        <v>256</v>
      </c>
      <c r="E32" s="123" t="s">
        <v>255</v>
      </c>
      <c r="F32" s="120" t="s">
        <v>253</v>
      </c>
      <c r="G32" s="120" t="s">
        <v>253</v>
      </c>
      <c r="H32" s="124">
        <v>3300.0000000000005</v>
      </c>
      <c r="I32" s="124">
        <v>3520.0000000000005</v>
      </c>
    </row>
    <row r="33" spans="1:9" ht="33">
      <c r="A33" s="120">
        <v>31</v>
      </c>
      <c r="B33" s="121" t="s">
        <v>276</v>
      </c>
      <c r="C33" s="122" t="s">
        <v>265</v>
      </c>
      <c r="D33" s="120" t="s">
        <v>256</v>
      </c>
      <c r="E33" s="123" t="s">
        <v>255</v>
      </c>
      <c r="F33" s="120" t="s">
        <v>253</v>
      </c>
      <c r="G33" s="120" t="s">
        <v>261</v>
      </c>
      <c r="H33" s="124">
        <v>3300.0000000000005</v>
      </c>
      <c r="I33" s="124">
        <v>3520.0000000000005</v>
      </c>
    </row>
    <row r="34" spans="1:9" ht="33">
      <c r="A34" s="120">
        <v>32</v>
      </c>
      <c r="B34" s="121" t="s">
        <v>275</v>
      </c>
      <c r="C34" s="122" t="s">
        <v>56</v>
      </c>
      <c r="D34" s="120" t="s">
        <v>256</v>
      </c>
      <c r="E34" s="123" t="s">
        <v>255</v>
      </c>
      <c r="F34" s="120" t="s">
        <v>253</v>
      </c>
      <c r="G34" s="120" t="s">
        <v>253</v>
      </c>
      <c r="H34" s="124">
        <v>3080.0000000000005</v>
      </c>
      <c r="I34" s="124">
        <v>3300.0000000000005</v>
      </c>
    </row>
    <row r="35" spans="1:9" ht="33">
      <c r="A35" s="120">
        <v>33</v>
      </c>
      <c r="B35" s="121" t="s">
        <v>274</v>
      </c>
      <c r="C35" s="122" t="s">
        <v>273</v>
      </c>
      <c r="D35" s="120" t="s">
        <v>256</v>
      </c>
      <c r="E35" s="123" t="s">
        <v>255</v>
      </c>
      <c r="F35" s="120" t="s">
        <v>253</v>
      </c>
      <c r="G35" s="120" t="s">
        <v>261</v>
      </c>
      <c r="H35" s="124">
        <v>3080.0000000000005</v>
      </c>
      <c r="I35" s="124">
        <v>3300.0000000000005</v>
      </c>
    </row>
    <row r="36" spans="1:9" ht="33">
      <c r="A36" s="120">
        <v>34</v>
      </c>
      <c r="B36" s="121" t="s">
        <v>272</v>
      </c>
      <c r="C36" s="122" t="s">
        <v>271</v>
      </c>
      <c r="D36" s="120" t="s">
        <v>256</v>
      </c>
      <c r="E36" s="123" t="s">
        <v>255</v>
      </c>
      <c r="F36" s="120" t="s">
        <v>253</v>
      </c>
      <c r="G36" s="120" t="s">
        <v>253</v>
      </c>
      <c r="H36" s="124">
        <v>3080.0000000000005</v>
      </c>
      <c r="I36" s="124">
        <v>3300.0000000000005</v>
      </c>
    </row>
    <row r="37" spans="1:9" ht="33">
      <c r="A37" s="120">
        <v>35</v>
      </c>
      <c r="B37" s="121" t="s">
        <v>270</v>
      </c>
      <c r="C37" s="122" t="s">
        <v>269</v>
      </c>
      <c r="D37" s="120" t="s">
        <v>256</v>
      </c>
      <c r="E37" s="123" t="s">
        <v>255</v>
      </c>
      <c r="F37" s="120" t="s">
        <v>253</v>
      </c>
      <c r="G37" s="120" t="s">
        <v>261</v>
      </c>
      <c r="H37" s="124">
        <v>3860</v>
      </c>
      <c r="I37" s="124">
        <v>4060</v>
      </c>
    </row>
    <row r="38" spans="1:9" ht="33">
      <c r="A38" s="120">
        <v>36</v>
      </c>
      <c r="B38" s="121" t="s">
        <v>268</v>
      </c>
      <c r="C38" s="122" t="s">
        <v>232</v>
      </c>
      <c r="D38" s="120" t="s">
        <v>256</v>
      </c>
      <c r="E38" s="123" t="s">
        <v>255</v>
      </c>
      <c r="F38" s="120" t="s">
        <v>253</v>
      </c>
      <c r="G38" s="120" t="s">
        <v>261</v>
      </c>
      <c r="H38" s="124">
        <v>5720.0000000000009</v>
      </c>
      <c r="I38" s="124">
        <v>5940.0000000000009</v>
      </c>
    </row>
    <row r="39" spans="1:9" ht="49.5">
      <c r="A39" s="120">
        <v>37</v>
      </c>
      <c r="B39" s="121" t="s">
        <v>267</v>
      </c>
      <c r="C39" s="122" t="s">
        <v>257</v>
      </c>
      <c r="D39" s="120" t="s">
        <v>256</v>
      </c>
      <c r="E39" s="123" t="s">
        <v>255</v>
      </c>
      <c r="F39" s="120" t="s">
        <v>253</v>
      </c>
      <c r="G39" s="120" t="s">
        <v>253</v>
      </c>
      <c r="H39" s="124">
        <v>1100</v>
      </c>
      <c r="I39" s="124">
        <v>1320</v>
      </c>
    </row>
    <row r="40" spans="1:9" ht="33">
      <c r="A40" s="120">
        <v>38</v>
      </c>
      <c r="B40" s="121" t="s">
        <v>266</v>
      </c>
      <c r="C40" s="122" t="s">
        <v>265</v>
      </c>
      <c r="D40" s="120" t="s">
        <v>256</v>
      </c>
      <c r="E40" s="123" t="s">
        <v>255</v>
      </c>
      <c r="F40" s="120" t="s">
        <v>253</v>
      </c>
      <c r="G40" s="120" t="s">
        <v>261</v>
      </c>
      <c r="H40" s="124">
        <v>5940.0000000000009</v>
      </c>
      <c r="I40" s="124">
        <v>6160.0000000000009</v>
      </c>
    </row>
    <row r="41" spans="1:9" ht="33">
      <c r="A41" s="120">
        <v>39</v>
      </c>
      <c r="B41" s="121" t="s">
        <v>264</v>
      </c>
      <c r="C41" s="122" t="s">
        <v>232</v>
      </c>
      <c r="D41" s="120" t="s">
        <v>256</v>
      </c>
      <c r="E41" s="123" t="s">
        <v>255</v>
      </c>
      <c r="F41" s="120" t="s">
        <v>253</v>
      </c>
      <c r="G41" s="120" t="s">
        <v>261</v>
      </c>
      <c r="H41" s="124">
        <v>7100</v>
      </c>
      <c r="I41" s="124">
        <v>7360</v>
      </c>
    </row>
    <row r="42" spans="1:9" ht="33">
      <c r="A42" s="120">
        <v>40</v>
      </c>
      <c r="B42" s="121" t="s">
        <v>263</v>
      </c>
      <c r="C42" s="122" t="s">
        <v>230</v>
      </c>
      <c r="D42" s="120" t="s">
        <v>256</v>
      </c>
      <c r="E42" s="123" t="s">
        <v>262</v>
      </c>
      <c r="F42" s="120" t="s">
        <v>253</v>
      </c>
      <c r="G42" s="120" t="s">
        <v>261</v>
      </c>
      <c r="H42" s="124">
        <v>2900</v>
      </c>
      <c r="I42" s="124">
        <v>3100</v>
      </c>
    </row>
    <row r="43" spans="1:9" ht="33">
      <c r="A43" s="120">
        <v>41</v>
      </c>
      <c r="B43" s="121" t="s">
        <v>260</v>
      </c>
      <c r="C43" s="122" t="s">
        <v>259</v>
      </c>
      <c r="D43" s="120" t="s">
        <v>256</v>
      </c>
      <c r="E43" s="123" t="s">
        <v>165</v>
      </c>
      <c r="F43" s="120" t="s">
        <v>253</v>
      </c>
      <c r="G43" s="120" t="s">
        <v>253</v>
      </c>
      <c r="H43" s="124">
        <v>760</v>
      </c>
      <c r="I43" s="124">
        <v>760</v>
      </c>
    </row>
    <row r="44" spans="1:9" ht="49.5">
      <c r="A44" s="120">
        <v>42</v>
      </c>
      <c r="B44" s="121" t="s">
        <v>258</v>
      </c>
      <c r="C44" s="122" t="s">
        <v>257</v>
      </c>
      <c r="D44" s="120" t="s">
        <v>256</v>
      </c>
      <c r="E44" s="123" t="s">
        <v>255</v>
      </c>
      <c r="F44" s="120" t="s">
        <v>253</v>
      </c>
      <c r="G44" s="120" t="s">
        <v>253</v>
      </c>
      <c r="H44" s="124">
        <v>4060</v>
      </c>
      <c r="I44" s="124">
        <v>4280</v>
      </c>
    </row>
    <row r="45" spans="1:9" ht="16.5">
      <c r="A45" s="527" t="s">
        <v>229</v>
      </c>
      <c r="B45" s="527"/>
      <c r="C45" s="527"/>
      <c r="D45" s="527"/>
      <c r="E45" s="527"/>
      <c r="F45" s="527"/>
      <c r="G45" s="527"/>
      <c r="H45" s="124"/>
      <c r="I45" s="124"/>
    </row>
    <row r="46" spans="1:9" ht="66">
      <c r="A46" s="120">
        <v>43</v>
      </c>
      <c r="B46" s="126" t="s">
        <v>254</v>
      </c>
      <c r="C46" s="122"/>
      <c r="D46" s="120"/>
      <c r="E46" s="123"/>
      <c r="F46" s="120" t="s">
        <v>253</v>
      </c>
      <c r="G46" s="120" t="s">
        <v>253</v>
      </c>
      <c r="H46" s="124">
        <v>200</v>
      </c>
      <c r="I46" s="124"/>
    </row>
  </sheetData>
  <mergeCells count="2">
    <mergeCell ref="A45:G45"/>
    <mergeCell ref="A1:I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Общий прайс</vt:lpstr>
      <vt:lpstr>Аллергология</vt:lpstr>
      <vt:lpstr>Профили</vt:lpstr>
      <vt:lpstr>Микробиология</vt:lpstr>
      <vt:lpstr>Аллергология!Заголовки_для_печати</vt:lpstr>
      <vt:lpstr>Микробиология!Заголовки_для_печати</vt:lpstr>
      <vt:lpstr>'Общий прайс'!Заголовки_для_печати</vt:lpstr>
      <vt:lpstr>Профили!Заголовки_для_печати</vt:lpstr>
      <vt:lpstr>Аллергология!Область_печати</vt:lpstr>
      <vt:lpstr>Профили!Область_печати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2020-02-26T11:06:18Z</cp:lastPrinted>
  <dcterms:created xsi:type="dcterms:W3CDTF">2015-12-26T05:42:13Z</dcterms:created>
  <dcterms:modified xsi:type="dcterms:W3CDTF">2021-07-16T09:27:34Z</dcterms:modified>
</cp:coreProperties>
</file>