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lolymp\Desktop\Прайс от 11.02.2019\"/>
    </mc:Choice>
  </mc:AlternateContent>
  <bookViews>
    <workbookView xWindow="0" yWindow="0" windowWidth="20490" windowHeight="7650" tabRatio="882"/>
  </bookViews>
  <sheets>
    <sheet name="Жалпы прайс" sheetId="1" r:id="rId1"/>
    <sheet name="Аллергология" sheetId="26" r:id="rId2"/>
    <sheet name="Микробиология" sheetId="11" r:id="rId3"/>
    <sheet name="Профильдер" sheetId="2" r:id="rId4"/>
    <sheet name="Synlab, Limbach, қаз" sheetId="25" r:id="rId5"/>
  </sheets>
  <externalReferences>
    <externalReference r:id="rId6"/>
    <externalReference r:id="rId7"/>
  </externalReferences>
  <definedNames>
    <definedName name="_xlnm._FilterDatabase" localSheetId="1" hidden="1">Аллергология!#REF!</definedName>
    <definedName name="OLE_LINK1" localSheetId="0">'Жалпы прайс'!$A$238</definedName>
    <definedName name="_xlnm.Print_Area" localSheetId="1">Аллергология!$A$1:$F$204</definedName>
  </definedNames>
  <calcPr calcId="162913"/>
</workbook>
</file>

<file path=xl/calcChain.xml><?xml version="1.0" encoding="utf-8"?>
<calcChain xmlns="http://schemas.openxmlformats.org/spreadsheetml/2006/main">
  <c r="F723" i="2" l="1"/>
  <c r="G721" i="2"/>
  <c r="G723" i="2" s="1"/>
  <c r="G710" i="2"/>
  <c r="G712" i="2" s="1"/>
  <c r="F710" i="2"/>
  <c r="F712" i="2" s="1"/>
  <c r="G699" i="2"/>
  <c r="G701" i="2" s="1"/>
  <c r="F699" i="2"/>
  <c r="F701" i="2" s="1"/>
  <c r="G685" i="2"/>
  <c r="F685" i="2"/>
  <c r="G668" i="2" l="1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F446" i="2"/>
  <c r="G446" i="2" s="1"/>
  <c r="F445" i="2"/>
  <c r="G445" i="2" s="1"/>
  <c r="G444" i="2"/>
  <c r="G443" i="2"/>
  <c r="G442" i="2"/>
  <c r="G441" i="2"/>
  <c r="G434" i="2"/>
  <c r="G436" i="2" s="1"/>
  <c r="F434" i="2"/>
  <c r="F436" i="2" s="1"/>
  <c r="F425" i="2"/>
  <c r="G425" i="2" s="1"/>
  <c r="F424" i="2"/>
  <c r="G424" i="2" s="1"/>
  <c r="F423" i="2"/>
  <c r="G423" i="2" s="1"/>
  <c r="G422" i="2"/>
  <c r="G421" i="2"/>
  <c r="G414" i="2"/>
  <c r="G413" i="2"/>
  <c r="G412" i="2"/>
  <c r="G411" i="2"/>
  <c r="G410" i="2"/>
  <c r="G409" i="2"/>
  <c r="G408" i="2"/>
  <c r="G407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79" i="2"/>
  <c r="G378" i="2"/>
  <c r="G377" i="2"/>
  <c r="G376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36" i="2"/>
  <c r="G335" i="2"/>
  <c r="G334" i="2"/>
  <c r="G333" i="2"/>
  <c r="G332" i="2"/>
  <c r="G331" i="2"/>
  <c r="G330" i="2"/>
  <c r="G329" i="2"/>
  <c r="G328" i="2"/>
  <c r="G320" i="2"/>
  <c r="G319" i="2"/>
  <c r="G318" i="2"/>
  <c r="G317" i="2"/>
  <c r="G316" i="2"/>
  <c r="G315" i="2"/>
  <c r="G314" i="2"/>
  <c r="G313" i="2"/>
  <c r="G312" i="2"/>
  <c r="G304" i="2"/>
  <c r="G303" i="2"/>
  <c r="G302" i="2"/>
  <c r="G301" i="2"/>
  <c r="G300" i="2"/>
  <c r="G290" i="2"/>
  <c r="G289" i="2"/>
  <c r="G288" i="2"/>
  <c r="G277" i="2"/>
  <c r="G271" i="2"/>
  <c r="G278" i="2" s="1"/>
  <c r="O245" i="2"/>
  <c r="O244" i="2"/>
  <c r="O243" i="2"/>
  <c r="O242" i="2"/>
  <c r="O241" i="2"/>
  <c r="O240" i="2"/>
  <c r="O239" i="2"/>
  <c r="O238" i="2"/>
  <c r="O237" i="2"/>
  <c r="G245" i="2"/>
  <c r="G244" i="2"/>
  <c r="G243" i="2"/>
  <c r="G242" i="2"/>
  <c r="G241" i="2"/>
  <c r="G257" i="2" s="1"/>
  <c r="G261" i="2" s="1"/>
  <c r="G240" i="2"/>
  <c r="G239" i="2"/>
  <c r="G238" i="2"/>
  <c r="G237" i="2"/>
  <c r="G221" i="2"/>
  <c r="G218" i="2"/>
  <c r="G209" i="2"/>
  <c r="G208" i="2"/>
  <c r="G185" i="2"/>
  <c r="G184" i="2"/>
  <c r="G183" i="2"/>
  <c r="G182" i="2"/>
  <c r="G181" i="2"/>
  <c r="G180" i="2"/>
  <c r="G179" i="2"/>
  <c r="G178" i="2"/>
  <c r="G177" i="2"/>
  <c r="G168" i="2"/>
  <c r="G167" i="2"/>
  <c r="G166" i="2"/>
  <c r="G165" i="2"/>
  <c r="G155" i="2"/>
  <c r="G154" i="2"/>
  <c r="G153" i="2"/>
  <c r="G152" i="2"/>
  <c r="G151" i="2"/>
  <c r="G150" i="2"/>
  <c r="G149" i="2"/>
  <c r="G148" i="2"/>
  <c r="G140" i="2"/>
  <c r="G139" i="2"/>
  <c r="G138" i="2"/>
  <c r="G137" i="2"/>
  <c r="G136" i="2"/>
  <c r="G135" i="2"/>
  <c r="G134" i="2"/>
  <c r="G126" i="2"/>
  <c r="G125" i="2"/>
  <c r="G124" i="2"/>
  <c r="G123" i="2"/>
  <c r="G122" i="2"/>
  <c r="F109" i="2"/>
  <c r="G109" i="2" s="1"/>
  <c r="G114" i="2"/>
  <c r="G113" i="2"/>
  <c r="G112" i="2"/>
  <c r="G111" i="2"/>
  <c r="G110" i="2"/>
  <c r="G108" i="2"/>
  <c r="G106" i="2"/>
  <c r="G105" i="2"/>
  <c r="G104" i="2"/>
  <c r="G98" i="2"/>
  <c r="G95" i="2"/>
  <c r="G94" i="2"/>
  <c r="G93" i="2"/>
  <c r="G92" i="2"/>
  <c r="F96" i="2"/>
  <c r="F107" i="2" s="1"/>
  <c r="F86" i="2"/>
  <c r="F97" i="2" s="1"/>
  <c r="F85" i="2"/>
  <c r="G85" i="2" s="1"/>
  <c r="F84" i="2"/>
  <c r="G84" i="2" s="1"/>
  <c r="F83" i="2"/>
  <c r="G83" i="2" s="1"/>
  <c r="F82" i="2"/>
  <c r="G82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G55" i="2"/>
  <c r="G54" i="2"/>
  <c r="G53" i="2"/>
  <c r="G52" i="2"/>
  <c r="G51" i="2"/>
  <c r="G50" i="2"/>
  <c r="G49" i="2"/>
  <c r="G48" i="2"/>
  <c r="G41" i="2"/>
  <c r="G40" i="2"/>
  <c r="G39" i="2"/>
  <c r="G38" i="2"/>
  <c r="G37" i="2"/>
  <c r="G36" i="2"/>
  <c r="G35" i="2"/>
  <c r="G34" i="2"/>
  <c r="F43" i="2"/>
  <c r="F45" i="2" s="1"/>
  <c r="F23" i="2"/>
  <c r="G23" i="2"/>
  <c r="F24" i="2"/>
  <c r="G24" i="2" s="1"/>
  <c r="F25" i="2"/>
  <c r="G25" i="2" s="1"/>
  <c r="F26" i="2"/>
  <c r="G26" i="2" s="1"/>
  <c r="F27" i="2"/>
  <c r="G27" i="2" s="1"/>
  <c r="F30" i="2"/>
  <c r="G30" i="2" s="1"/>
  <c r="F6" i="2"/>
  <c r="G6" i="2" s="1"/>
  <c r="F7" i="2"/>
  <c r="G7" i="2" s="1"/>
  <c r="F8" i="2"/>
  <c r="G8" i="2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6" i="2"/>
  <c r="G16" i="2" s="1"/>
  <c r="F141" i="2"/>
  <c r="F143" i="2" s="1"/>
  <c r="F669" i="2"/>
  <c r="F673" i="2" s="1"/>
  <c r="F612" i="2"/>
  <c r="F616" i="2" s="1"/>
  <c r="F562" i="2"/>
  <c r="F566" i="2" s="1"/>
  <c r="F530" i="2"/>
  <c r="F534" i="2"/>
  <c r="F490" i="2"/>
  <c r="F494" i="2" s="1"/>
  <c r="F337" i="2"/>
  <c r="F339" i="2" s="1"/>
  <c r="F321" i="2"/>
  <c r="F323" i="2" s="1"/>
  <c r="F186" i="2"/>
  <c r="F188" i="2" s="1"/>
  <c r="F400" i="2"/>
  <c r="F402" i="2" s="1"/>
  <c r="F370" i="2"/>
  <c r="F372" i="2"/>
  <c r="F305" i="2"/>
  <c r="F307" i="2" s="1"/>
  <c r="F293" i="2"/>
  <c r="F295" i="2" s="1"/>
  <c r="F281" i="2"/>
  <c r="F283" i="2" s="1"/>
  <c r="F272" i="2"/>
  <c r="F274" i="2" s="1"/>
  <c r="F211" i="2"/>
  <c r="F213" i="2" s="1"/>
  <c r="F169" i="2"/>
  <c r="F171" i="2" s="1"/>
  <c r="F156" i="2"/>
  <c r="F158" i="2" s="1"/>
  <c r="F127" i="2"/>
  <c r="F129" i="2" s="1"/>
  <c r="G56" i="2"/>
  <c r="F58" i="2"/>
  <c r="F60" i="2" s="1"/>
  <c r="N246" i="2"/>
  <c r="F380" i="2"/>
  <c r="F382" i="2" s="1"/>
  <c r="F261" i="2"/>
  <c r="F246" i="2"/>
  <c r="F230" i="2"/>
  <c r="F232" i="2" s="1"/>
  <c r="G211" i="2" l="1"/>
  <c r="G213" i="2" s="1"/>
  <c r="F74" i="2"/>
  <c r="F76" i="2" s="1"/>
  <c r="G230" i="2"/>
  <c r="G232" i="2" s="1"/>
  <c r="G246" i="2"/>
  <c r="F29" i="2"/>
  <c r="F31" i="2" s="1"/>
  <c r="G29" i="2"/>
  <c r="G31" i="2" s="1"/>
  <c r="G15" i="2"/>
  <c r="G380" i="2"/>
  <c r="G382" i="2" s="1"/>
  <c r="G141" i="2"/>
  <c r="G143" i="2" s="1"/>
  <c r="O246" i="2"/>
  <c r="G293" i="2"/>
  <c r="G295" i="2" s="1"/>
  <c r="G281" i="2"/>
  <c r="G283" i="2" s="1"/>
  <c r="G58" i="2"/>
  <c r="G60" i="2" s="1"/>
  <c r="F87" i="2"/>
  <c r="F89" i="2" s="1"/>
  <c r="G305" i="2"/>
  <c r="G307" i="2" s="1"/>
  <c r="G321" i="2"/>
  <c r="G323" i="2" s="1"/>
  <c r="G43" i="2"/>
  <c r="G45" i="2" s="1"/>
  <c r="G74" i="2"/>
  <c r="G76" i="2" s="1"/>
  <c r="G337" i="2"/>
  <c r="G339" i="2" s="1"/>
  <c r="G400" i="2"/>
  <c r="G402" i="2" s="1"/>
  <c r="G490" i="2"/>
  <c r="G494" i="2" s="1"/>
  <c r="G530" i="2"/>
  <c r="G534" i="2" s="1"/>
  <c r="G562" i="2"/>
  <c r="G566" i="2" s="1"/>
  <c r="G612" i="2"/>
  <c r="G616" i="2" s="1"/>
  <c r="G669" i="2"/>
  <c r="G673" i="2" s="1"/>
  <c r="F15" i="2"/>
  <c r="F17" i="2" s="1"/>
  <c r="G96" i="2"/>
  <c r="G127" i="2"/>
  <c r="G129" i="2" s="1"/>
  <c r="G156" i="2"/>
  <c r="G158" i="2" s="1"/>
  <c r="G169" i="2"/>
  <c r="G171" i="2" s="1"/>
  <c r="G186" i="2"/>
  <c r="G188" i="2" s="1"/>
  <c r="G370" i="2"/>
  <c r="G372" i="2" s="1"/>
  <c r="F426" i="2"/>
  <c r="F428" i="2" s="1"/>
  <c r="G97" i="2"/>
  <c r="G99" i="2" s="1"/>
  <c r="G101" i="2" s="1"/>
  <c r="F99" i="2"/>
  <c r="F101" i="2" s="1"/>
  <c r="G426" i="2"/>
  <c r="G428" i="2" s="1"/>
  <c r="G107" i="2"/>
  <c r="G115" i="2" s="1"/>
  <c r="G117" i="2" s="1"/>
  <c r="F115" i="2"/>
  <c r="F117" i="2" s="1"/>
  <c r="G17" i="2"/>
  <c r="G459" i="2"/>
  <c r="G463" i="2" s="1"/>
  <c r="G86" i="2"/>
  <c r="G87" i="2" s="1"/>
  <c r="G89" i="2" s="1"/>
  <c r="G272" i="2"/>
  <c r="G274" i="2" s="1"/>
  <c r="F459" i="2"/>
  <c r="F463" i="2" s="1"/>
</calcChain>
</file>

<file path=xl/sharedStrings.xml><?xml version="1.0" encoding="utf-8"?>
<sst xmlns="http://schemas.openxmlformats.org/spreadsheetml/2006/main" count="6195" uniqueCount="1254">
  <si>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</si>
  <si>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</si>
  <si>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</si>
  <si>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</si>
  <si>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</si>
  <si>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</si>
  <si>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</si>
  <si>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 xml:space="preserve">"ОЛИМП" КДЗ емшара кабинеттерінде еркектерден микробиологиялық зерттемеге материал алу (барлық шығын материалдарын қосқанда) </t>
  </si>
  <si>
    <t xml:space="preserve">"ОЛИМП" КДЗ емшара кабинеттерінде әйелдерден микробиологиялық зерттемеге материал алу (барлық шығын материалдарын қосқанда) </t>
  </si>
  <si>
    <t>Кәдімгі ойраншөп</t>
  </si>
  <si>
    <t>Жалған ойраншөп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</si>
  <si>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</si>
  <si>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</si>
  <si>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</si>
  <si>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</si>
  <si>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</si>
  <si>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</si>
  <si>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</si>
  <si>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</si>
  <si>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</si>
  <si>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</si>
  <si>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</si>
  <si>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</si>
  <si>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</si>
  <si>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</si>
  <si>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</si>
  <si>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</si>
  <si>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</si>
  <si>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</si>
  <si>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</si>
  <si>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</si>
  <si>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</si>
  <si>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</si>
  <si>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</si>
  <si>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</si>
  <si>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</si>
  <si>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</si>
  <si>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</si>
  <si>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</si>
  <si>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</si>
  <si>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</si>
  <si>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</si>
  <si>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</si>
  <si>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</si>
  <si>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</si>
  <si>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</si>
  <si>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</si>
  <si>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</si>
  <si>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</si>
  <si>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</si>
  <si>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</si>
  <si>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</si>
  <si>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</si>
  <si>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</si>
  <si>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</si>
  <si>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</si>
  <si>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</si>
  <si>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</si>
  <si>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</si>
  <si>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</si>
  <si>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</si>
  <si>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</si>
  <si>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</si>
  <si>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</si>
  <si>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</si>
  <si>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</si>
  <si>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</si>
  <si>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</si>
  <si>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</si>
  <si>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</si>
  <si>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</si>
  <si>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</si>
  <si>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</si>
  <si>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</si>
  <si>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</si>
  <si>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</si>
  <si>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</si>
  <si>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</si>
  <si>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</si>
  <si>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</si>
  <si>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</si>
  <si>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</si>
  <si>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</si>
  <si>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</si>
  <si>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</si>
  <si>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</si>
  <si>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</si>
  <si>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</si>
  <si>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</si>
  <si>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</si>
  <si>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 xml:space="preserve">Альфа-лактоальбумин </t>
  </si>
  <si>
    <t xml:space="preserve">Бета-лактоглобулин </t>
  </si>
  <si>
    <t xml:space="preserve">Казеин </t>
  </si>
  <si>
    <t>Клейковина (глютен)</t>
  </si>
  <si>
    <t>Банан</t>
  </si>
  <si>
    <t>Мандарин</t>
  </si>
  <si>
    <t xml:space="preserve">Амоксициллин 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</si>
  <si>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</si>
  <si>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</si>
  <si>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</si>
  <si>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</si>
  <si>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</si>
  <si>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</si>
  <si>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</si>
  <si>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</si>
  <si>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</si>
  <si>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</si>
  <si>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</si>
  <si>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</si>
  <si>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</si>
  <si>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</si>
  <si>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</si>
  <si>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</si>
  <si>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</si>
  <si>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</si>
  <si>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</si>
  <si>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</si>
  <si>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</si>
  <si>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</si>
  <si>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</si>
  <si>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</si>
  <si>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</si>
  <si>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>Na/K/Са иондалған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</si>
  <si>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</si>
  <si>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</si>
  <si>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</si>
  <si>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</si>
  <si>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</si>
  <si>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</si>
  <si>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</si>
  <si>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</si>
  <si>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</si>
  <si>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</si>
  <si>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</si>
  <si>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</si>
  <si>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</si>
  <si>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</si>
  <si>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</si>
  <si>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</si>
  <si>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</si>
  <si>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</si>
  <si>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</si>
  <si>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</si>
  <si>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</si>
  <si>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</si>
  <si>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</si>
  <si>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</si>
  <si>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</si>
  <si>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</si>
  <si>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</si>
  <si>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</si>
  <si>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</si>
  <si>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</si>
  <si>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</si>
  <si>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</si>
  <si>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</si>
  <si>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</si>
  <si>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</si>
  <si>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</si>
  <si>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</si>
  <si>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</si>
  <si>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</si>
  <si>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</si>
  <si>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</si>
  <si>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</si>
  <si>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</si>
  <si>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</si>
  <si>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</si>
  <si>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</si>
  <si>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</si>
  <si>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</si>
  <si>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</si>
  <si>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</si>
  <si>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</si>
  <si>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</si>
  <si>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</si>
  <si>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</si>
  <si>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</si>
  <si>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</si>
  <si>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</si>
  <si>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</si>
  <si>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</si>
  <si>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</si>
  <si>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 xml:space="preserve"> БИОМАТЕРИАЛ АЛУ БОЙЫНША ҚЫЗМЕТТЕР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</si>
  <si>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</si>
  <si>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</si>
  <si>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</si>
  <si>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</si>
  <si>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</si>
  <si>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</si>
  <si>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</si>
  <si>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</si>
  <si>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</si>
  <si>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</si>
  <si>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</si>
  <si>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</si>
  <si>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</si>
  <si>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</si>
  <si>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Na/K/Cа иондалған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</si>
  <si>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</si>
  <si>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</si>
  <si>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</si>
  <si>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</si>
  <si>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</si>
  <si>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</si>
  <si>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</si>
  <si>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</si>
  <si>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</si>
  <si>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</si>
  <si>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</si>
  <si>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Калий, Натрий, Хлоридтер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</si>
  <si>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</si>
  <si>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</si>
  <si>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</si>
  <si>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</si>
  <si>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</si>
  <si>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</si>
  <si>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</si>
  <si>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</si>
  <si>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</si>
  <si>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</si>
  <si>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</si>
  <si>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</si>
  <si>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</si>
  <si>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</si>
  <si>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</si>
  <si>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</si>
  <si>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</si>
  <si>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</si>
  <si>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</si>
  <si>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</si>
  <si>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</si>
  <si>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</si>
  <si>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</si>
  <si>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</si>
  <si>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</si>
  <si>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</si>
  <si>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</si>
  <si>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</si>
  <si>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</si>
  <si>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</si>
  <si>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</si>
  <si>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</si>
  <si>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Сиыр сүті</t>
  </si>
  <si>
    <t>Қайнаған сүт</t>
  </si>
  <si>
    <t>Ешкі сүті</t>
  </si>
  <si>
    <t>Сүт сарысуы</t>
  </si>
  <si>
    <t>Тауық жұмыртқасы</t>
  </si>
  <si>
    <t>Жұмыртқа сарысы</t>
  </si>
  <si>
    <t>Жұмыртқа ақуызы</t>
  </si>
  <si>
    <t>Майшабақ</t>
  </si>
  <si>
    <t>Шошқа еті</t>
  </si>
  <si>
    <t>Сиыр еті</t>
  </si>
  <si>
    <t>Қой еті</t>
  </si>
  <si>
    <t>Күркетауық еті</t>
  </si>
  <si>
    <t>Тауық еті</t>
  </si>
  <si>
    <t>Саңырауқұлақтар</t>
  </si>
  <si>
    <t>БИОМАТЕРИАЛ АЛУ БОЙЫНША ҚЫЗМЕТТЕР</t>
  </si>
  <si>
    <t>Күріш</t>
  </si>
  <si>
    <t>Қияр</t>
  </si>
  <si>
    <t>Пияз</t>
  </si>
  <si>
    <t>Шие</t>
  </si>
  <si>
    <t>Шабдалы</t>
  </si>
  <si>
    <t>Жануарлар</t>
  </si>
  <si>
    <t xml:space="preserve">Қой (эпителийі) 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</si>
  <si>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</si>
  <si>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</si>
  <si>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</si>
  <si>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</si>
  <si>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</si>
  <si>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</si>
  <si>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</si>
  <si>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Мақта</t>
  </si>
  <si>
    <t>Жүн</t>
  </si>
  <si>
    <t>Темекі</t>
  </si>
  <si>
    <t>Күнбағыс дәні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</si>
  <si>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</si>
  <si>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</si>
  <si>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</si>
  <si>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</si>
  <si>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</si>
  <si>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</si>
  <si>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</si>
  <si>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</si>
  <si>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</si>
  <si>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</si>
  <si>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</si>
  <si>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</si>
  <si>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 xml:space="preserve">Жүктеліктің 1 триместрдің пренаталдық трисомиялық скрининг , PRISCA-1 ( жүктеліктің 1 триместрдің биохимиялық скрининг , «триместрдің «қос тесті») 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</si>
  <si>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</si>
  <si>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</si>
  <si>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</si>
  <si>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</si>
  <si>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</si>
  <si>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</si>
  <si>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</si>
  <si>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</si>
  <si>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</si>
  <si>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</si>
  <si>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</si>
  <si>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</si>
  <si>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</si>
  <si>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</si>
  <si>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</si>
  <si>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</si>
  <si>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</si>
  <si>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</si>
  <si>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</si>
  <si>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</si>
  <si>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</si>
  <si>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</si>
  <si>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</si>
  <si>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</si>
  <si>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</si>
  <si>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</si>
  <si>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</si>
  <si>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</si>
  <si>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</si>
  <si>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</si>
  <si>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</si>
  <si>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</si>
  <si>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</si>
  <si>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</si>
  <si>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</si>
  <si>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</si>
  <si>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</si>
  <si>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</si>
  <si>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</si>
  <si>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</si>
  <si>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</si>
  <si>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</si>
  <si>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</si>
  <si>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</si>
  <si>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</si>
  <si>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</si>
  <si>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</si>
  <si>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</si>
  <si>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</si>
  <si>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</si>
  <si>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</si>
  <si>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</si>
  <si>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</si>
  <si>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</si>
  <si>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</si>
  <si>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</si>
  <si>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</si>
  <si>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</si>
  <si>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</si>
  <si>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</si>
  <si>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</si>
  <si>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</si>
  <si>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>Candida albicans ашытқы саңырауқұлақшасы</t>
  </si>
  <si>
    <t xml:space="preserve">Aspergillus terreus саңырауқұлағы  </t>
  </si>
  <si>
    <t xml:space="preserve">Aspergillus flavus саңырауқұлағы  </t>
  </si>
  <si>
    <t>Toxocara canis токсокарозды қоздырушы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</si>
  <si>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</si>
  <si>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</si>
  <si>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</si>
  <si>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</si>
  <si>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</si>
  <si>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</si>
  <si>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</si>
  <si>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</si>
  <si>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</si>
  <si>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</si>
  <si>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</si>
  <si>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</si>
  <si>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</si>
  <si>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</si>
  <si>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</si>
  <si>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</si>
  <si>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</si>
  <si>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</si>
  <si>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</si>
  <si>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</si>
  <si>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</si>
  <si>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</si>
  <si>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</si>
  <si>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</si>
  <si>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</si>
  <si>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</si>
  <si>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</si>
  <si>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</si>
  <si>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</si>
  <si>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</si>
  <si>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</si>
  <si>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</si>
  <si>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</si>
  <si>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</si>
  <si>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</si>
  <si>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</si>
  <si>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</si>
  <si>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</si>
  <si>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Забор соскобов на ПЦР-исследование в процедурных кабинетах</t>
  </si>
  <si>
    <t>Ер адамдардан ПТР-ға сүртінді алу</t>
  </si>
  <si>
    <t>сүртінді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</si>
  <si>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</si>
  <si>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</si>
  <si>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</si>
  <si>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</si>
  <si>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</si>
  <si>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</si>
  <si>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</si>
  <si>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</si>
  <si>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</si>
  <si>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</si>
  <si>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</si>
  <si>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</si>
  <si>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</si>
  <si>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</si>
  <si>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</si>
  <si>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</si>
  <si>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>Кофе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</si>
  <si>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</si>
  <si>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</si>
  <si>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</si>
  <si>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</si>
  <si>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</si>
  <si>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</si>
  <si>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Жержаңғақ</t>
  </si>
  <si>
    <t>Грек жаңғағы</t>
  </si>
  <si>
    <t>Кешью жаңғағы</t>
  </si>
  <si>
    <t>Асқабақ</t>
  </si>
  <si>
    <t>Қара бұрыш</t>
  </si>
  <si>
    <t>Аскөк</t>
  </si>
  <si>
    <t>Қарбыз</t>
  </si>
  <si>
    <t>Алмұрт</t>
  </si>
  <si>
    <t>Қара өрік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</si>
  <si>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</si>
  <si>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</si>
  <si>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</si>
  <si>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</si>
  <si>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</si>
  <si>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</si>
  <si>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</si>
  <si>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</si>
  <si>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</si>
  <si>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</si>
  <si>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</si>
  <si>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</si>
  <si>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</si>
  <si>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</si>
  <si>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</si>
  <si>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</si>
  <si>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IgA Глиадинге антидене</t>
  </si>
  <si>
    <t>IgG  Глиадину антидене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</si>
  <si>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</si>
  <si>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</si>
  <si>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</si>
  <si>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</si>
  <si>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</si>
  <si>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</si>
  <si>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Сәбіз</t>
  </si>
  <si>
    <t>Қауын</t>
  </si>
  <si>
    <t>Жүзім</t>
  </si>
  <si>
    <t>КДЗ "ОЛИМП" жүйесінің басқа қалалар</t>
  </si>
  <si>
    <t>Простата денсаулығы индексі (ПСА жалпы, ПСА еркін,         про-ПСА)</t>
  </si>
  <si>
    <t>Флороценоз NCMT (Neisseria gonorrhoeae, Chlamydia trachomatis, Mycoplasma genitalium, Trichomonas vaginalis)</t>
  </si>
  <si>
    <t>Әйел адамдардан РИФ, ПТР, онкоцитологияға сүртінді алу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</si>
  <si>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</si>
  <si>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</si>
  <si>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</si>
  <si>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Риноцитограммаға мұрын қуысы шырышын алу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</si>
  <si>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</si>
  <si>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</si>
  <si>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</si>
  <si>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</si>
  <si>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</si>
  <si>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</si>
  <si>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</si>
  <si>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</si>
  <si>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</si>
  <si>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</si>
  <si>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 xml:space="preserve">Амброзия nAmb a 1 IgE                 </t>
  </si>
  <si>
    <t>Қайың  rBet v 1 PR-10 IgE</t>
  </si>
  <si>
    <t>Қайың rBet v 2, rBet v 4 IgE</t>
  </si>
  <si>
    <t>Қайың rBet v 2 профилин</t>
  </si>
  <si>
    <t xml:space="preserve">Қайың rBet v 4 </t>
  </si>
  <si>
    <t>Шабындық тимофеевка rPhl p 1</t>
  </si>
  <si>
    <t>Шабындық тимофеевка rPhl p 7</t>
  </si>
  <si>
    <t>Шабындық тимофеевка rPhl p 12 профилин</t>
  </si>
  <si>
    <t>Шабындық тимофеевка rPhl p 5b</t>
  </si>
  <si>
    <t>Шабындық тимофеевка rPhl p 1, rPhl p 5b IgE</t>
  </si>
  <si>
    <t>Шабындық тимофеевка rPhl p 7, rPhl p 12 IgE</t>
  </si>
  <si>
    <t xml:space="preserve">Жусан nArt v 1 IgE </t>
  </si>
  <si>
    <t xml:space="preserve">Жусан nArt v 3 LTP IgE  </t>
  </si>
  <si>
    <t>Мысық rFel d 1 IgE;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</si>
  <si>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</si>
  <si>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</si>
  <si>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</si>
  <si>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</si>
  <si>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HLA-B27</t>
  </si>
  <si>
    <t>Limbach</t>
  </si>
  <si>
    <t>N-телопептид (NTx)</t>
  </si>
  <si>
    <t>Synlab</t>
  </si>
  <si>
    <t>Проколлаген-III-пептид (С-III)</t>
  </si>
  <si>
    <t>α-гидроксибутиратдегидрогеназа</t>
  </si>
  <si>
    <t xml:space="preserve">Лизоцим </t>
  </si>
  <si>
    <t xml:space="preserve">Пентахлорфенол </t>
  </si>
  <si>
    <t xml:space="preserve">Саркозин </t>
  </si>
  <si>
    <t>Антигиалуронидаза</t>
  </si>
  <si>
    <t>Антистафилолизин</t>
  </si>
  <si>
    <t>Антистрептодорназа В</t>
  </si>
  <si>
    <t>Фруктозамин</t>
  </si>
  <si>
    <t>Лейцинаминопептидаза</t>
  </si>
  <si>
    <t>Аполипопротеин  A2</t>
  </si>
  <si>
    <t>Аполипопротеин  E</t>
  </si>
  <si>
    <t xml:space="preserve">Арилсульфатаза  A </t>
  </si>
  <si>
    <t>Ингибин  A</t>
  </si>
  <si>
    <t>Липопротеин (а) , Lpa</t>
  </si>
  <si>
    <t>Липопротеин  X</t>
  </si>
  <si>
    <t>C2  Комплемент</t>
  </si>
  <si>
    <t>C5  Комплемент</t>
  </si>
  <si>
    <t>C6  Комплемент</t>
  </si>
  <si>
    <t>C7  Комплемент</t>
  </si>
  <si>
    <t>C8  Комплемент</t>
  </si>
  <si>
    <t>C9  Комплемент</t>
  </si>
  <si>
    <t>Провитамин А (бета-каротин)</t>
  </si>
  <si>
    <t>Фосфатидилсерин-IgG</t>
  </si>
  <si>
    <t>SOX1-IgG, иммуноблоттинг</t>
  </si>
  <si>
    <t>11- Дезоксикортикостерон</t>
  </si>
  <si>
    <t>11- Дезоксикортизол</t>
  </si>
  <si>
    <t>17-OH- прегненолон</t>
  </si>
  <si>
    <t>21- Дезоксикортизол</t>
  </si>
  <si>
    <t>CT-Провазопрессин (Копептин)</t>
  </si>
  <si>
    <t>Дегидроэпиандростерон  (DHEA)</t>
  </si>
  <si>
    <t>Дигидротестостерон  (ДГТ)</t>
  </si>
  <si>
    <t>Эстриол</t>
  </si>
  <si>
    <t>Эстрон</t>
  </si>
  <si>
    <t>Гидроксипрогестерон</t>
  </si>
  <si>
    <t xml:space="preserve">Альфа-2 макроглобулин </t>
  </si>
  <si>
    <t>Андростандиол-глюкоронид</t>
  </si>
  <si>
    <t>Андростендион</t>
  </si>
  <si>
    <t>Альбендазол-сульфоксид</t>
  </si>
  <si>
    <t>Каптоприл</t>
  </si>
  <si>
    <t>Габапентин</t>
  </si>
  <si>
    <t>Ганцикловир (Cymeven)</t>
  </si>
  <si>
    <t>Гидрохлоротиазид</t>
  </si>
  <si>
    <t>Гидроксихлорохин</t>
  </si>
  <si>
    <t>Имипрамин</t>
  </si>
  <si>
    <t>Ламотригин</t>
  </si>
  <si>
    <t>Метотрексат</t>
  </si>
  <si>
    <t>N-ацетилпрокаинамид</t>
  </si>
  <si>
    <t>Омепразол</t>
  </si>
  <si>
    <t>Опипрамол</t>
  </si>
  <si>
    <t>Феноксиметилпенициллин</t>
  </si>
  <si>
    <t>Протипендил</t>
  </si>
  <si>
    <t>Бромид</t>
  </si>
  <si>
    <t xml:space="preserve">Бупренорфин </t>
  </si>
  <si>
    <t>Кофеин</t>
  </si>
  <si>
    <t>Дез-N-метилсуксимид</t>
  </si>
  <si>
    <t>Глимеперид</t>
  </si>
  <si>
    <t xml:space="preserve">Кетамин </t>
  </si>
  <si>
    <t>Метилэтилкетон (2-бутанон)</t>
  </si>
  <si>
    <t xml:space="preserve">Метопролол </t>
  </si>
  <si>
    <t>Мидазолам</t>
  </si>
  <si>
    <t>Модафинил</t>
  </si>
  <si>
    <t xml:space="preserve">Морфин  </t>
  </si>
  <si>
    <t>Моксифлоксацин</t>
  </si>
  <si>
    <t xml:space="preserve">Налоксон </t>
  </si>
  <si>
    <t>Натеглинид</t>
  </si>
  <si>
    <t>Нитрозепам</t>
  </si>
  <si>
    <t>Нортриптилин (антидепрессант)</t>
  </si>
  <si>
    <t>Оксазепам (Adumbran)</t>
  </si>
  <si>
    <t>Окскарбазепин</t>
  </si>
  <si>
    <t>Оксикодон</t>
  </si>
  <si>
    <t>Палиперидон</t>
  </si>
  <si>
    <t xml:space="preserve">Парацетамол </t>
  </si>
  <si>
    <t>Фенобарбитал</t>
  </si>
  <si>
    <t>Фенитоин</t>
  </si>
  <si>
    <t xml:space="preserve">Ванкомицин </t>
  </si>
  <si>
    <t xml:space="preserve">Барий  </t>
  </si>
  <si>
    <t>Ванадий</t>
  </si>
  <si>
    <t xml:space="preserve">Йод </t>
  </si>
  <si>
    <t xml:space="preserve">Кадмий </t>
  </si>
  <si>
    <t xml:space="preserve">Кобальт </t>
  </si>
  <si>
    <t xml:space="preserve">Кремний </t>
  </si>
  <si>
    <t>Литий</t>
  </si>
  <si>
    <t xml:space="preserve">Марганец </t>
  </si>
  <si>
    <t xml:space="preserve">Молибден </t>
  </si>
  <si>
    <t>Никель</t>
  </si>
  <si>
    <t xml:space="preserve">Палладий </t>
  </si>
  <si>
    <t xml:space="preserve">Селен </t>
  </si>
  <si>
    <t>Стронций</t>
  </si>
  <si>
    <t>Уран</t>
  </si>
  <si>
    <t xml:space="preserve">Фтор </t>
  </si>
  <si>
    <t xml:space="preserve">Хром </t>
  </si>
  <si>
    <t>ГЕМОСТАЗ</t>
  </si>
  <si>
    <t>Гемопексин</t>
  </si>
  <si>
    <t>Гаптоглобин</t>
  </si>
  <si>
    <t>Қоры-тынды</t>
  </si>
  <si>
    <t>Мерзімі, күні</t>
  </si>
  <si>
    <t>Зертхана</t>
  </si>
  <si>
    <t>Бағасы, теңгемен</t>
  </si>
  <si>
    <t>Проколлаген I  N- аяққы пропептид (P1NP)</t>
  </si>
  <si>
    <t>Альфа-1-антитрипсин, фенотипің анықтау</t>
  </si>
  <si>
    <t>Ангиотензин айырбастау ферменті</t>
  </si>
  <si>
    <t>Диаминоксидаза, белсенділігің анықтау (DAO)</t>
  </si>
  <si>
    <t>Диаминоксидаза, концентрациясың анықтау (DAO)</t>
  </si>
  <si>
    <t>ЛДГ изоэнзимдері</t>
  </si>
  <si>
    <t>Карбокситерминалды телопептид I түрі (ICTP)</t>
  </si>
  <si>
    <t>Лектин, маннозаны байланыстыратың (ЛСМ)</t>
  </si>
  <si>
    <t>Липополисахарид-байланыстыратың ақуыз (ЛСБ)</t>
  </si>
  <si>
    <t>Малонды диальдегид</t>
  </si>
  <si>
    <t>Шеміршектің олигомерді матриксті ақуызы</t>
  </si>
  <si>
    <t>Трансферриннің еритің рецепторы</t>
  </si>
  <si>
    <t>Тартрат–резистентті қышқыл фосфатаза</t>
  </si>
  <si>
    <t>C1-ингибитор, белсенділігі</t>
  </si>
  <si>
    <t xml:space="preserve">Альфа-галактозидаза </t>
  </si>
  <si>
    <t>Альфа-линолен қышқылы</t>
  </si>
  <si>
    <t>Бета-гидроксимайлы қышқыл</t>
  </si>
  <si>
    <t>CDG- синдромың анықтау</t>
  </si>
  <si>
    <t>Гамма-линолен қышқылы</t>
  </si>
  <si>
    <t>Линолен қышқылы</t>
  </si>
  <si>
    <t>Липидтердің электрофорезі (HDL,VLDL,LDL, Lp-Cholesterin, Chylomikronen)</t>
  </si>
  <si>
    <t>Липопротеин-ассоциацияланған фосфолипаза А2</t>
  </si>
  <si>
    <t>Липопротеиндердің топтары</t>
  </si>
  <si>
    <t>Олеин қышқылы</t>
  </si>
  <si>
    <t>Омега-3 полиқанықпаған  май қышқылдары</t>
  </si>
  <si>
    <t>Омега-6 полиқанықпаған  май қышқылдары</t>
  </si>
  <si>
    <t>Омега-7/9 полиқанықпаған  май қышқылдары</t>
  </si>
  <si>
    <t>Пальмитин қышқылы</t>
  </si>
  <si>
    <t>Пристан қышқылы</t>
  </si>
  <si>
    <t>Стеарин қышқылы</t>
  </si>
  <si>
    <t>Сиал қышқылының липидтерінің алмасуы</t>
  </si>
  <si>
    <t>С1q комплементісубкомпонентінің байланыстыру тесті</t>
  </si>
  <si>
    <t>С3-нефритогенді факторы</t>
  </si>
  <si>
    <t>IgA түрлері</t>
  </si>
  <si>
    <t>IgG түрлері</t>
  </si>
  <si>
    <t xml:space="preserve">IgD </t>
  </si>
  <si>
    <t>Каппа-тізбектері</t>
  </si>
  <si>
    <t>Лямбда-тізбектері</t>
  </si>
  <si>
    <t>Интерлейкин-2 еритің рецепторы</t>
  </si>
  <si>
    <t>Ісіктердің альфа некроз факторы (TNFa)</t>
  </si>
  <si>
    <t>T - хелперлер (CD4 +)</t>
  </si>
  <si>
    <t>Каппа жеңіл тізбектерінің моноклоналды парапротеиндері, IgA</t>
  </si>
  <si>
    <t>Лямбда жеңіл тізбектерінің моноклоналды парапротеиндері, IgA</t>
  </si>
  <si>
    <t>Каппа жеңіл тізбектерінің моноклоналды парапротеиндері, IgG</t>
  </si>
  <si>
    <t>Лямбда жеңіл тізбектерінің моноклоналды парапротеиндері, IgG</t>
  </si>
  <si>
    <t>Каппа жеңіл тізбектерінің моноклоналды парапротеиндері, IgМ</t>
  </si>
  <si>
    <t>Лямбда жеңіл тізбектерінің моноклоналды парапротеиндері, IgМ</t>
  </si>
  <si>
    <t>B3 витамині</t>
  </si>
  <si>
    <t>B5 витамині</t>
  </si>
  <si>
    <t>В12 белсенді витамині (холотранскобаламин)</t>
  </si>
  <si>
    <t>D3 витамині (1.25-OH)</t>
  </si>
  <si>
    <t>K витамині</t>
  </si>
  <si>
    <t>Ретинол-байланыстыратын ақуыз</t>
  </si>
  <si>
    <t>МЕТАБОЛИЗМ ДИАГНОСТИКАСЫ</t>
  </si>
  <si>
    <t>ҚАННЫҢ БИОХИМИЯЛЫҚ ЗЕРТТЕУІ</t>
  </si>
  <si>
    <t>BP 180 ақуызына қарсы антиденелер</t>
  </si>
  <si>
    <t>BP 230 ақуызына қарсы антиденелер</t>
  </si>
  <si>
    <t>Ұйқы безінің экзокринді жасушаларына қарсы антиденелер</t>
  </si>
  <si>
    <t>Фибрилларинге қарсы антиденелер</t>
  </si>
  <si>
    <t>Актинге қарсы антиденелер</t>
  </si>
  <si>
    <t>Аланил-тРНК-синтетазаға қарсы антиденелер</t>
  </si>
  <si>
    <t xml:space="preserve">AMPA-рецепторіне қарсы антиденелер (GluR3) </t>
  </si>
  <si>
    <t xml:space="preserve">Амфифизинге қарсы антиденелер </t>
  </si>
  <si>
    <t>Өт жолдарына қарсы антиденелер</t>
  </si>
  <si>
    <t>Катепсин G қарсы антиденелер</t>
  </si>
  <si>
    <t>Центромераға қарсы антиденелер</t>
  </si>
  <si>
    <t>Хроматинге қарсы антиденелер</t>
  </si>
  <si>
    <t>Коллаген VII геніне қарсы антиденелер IgA/G/M</t>
  </si>
  <si>
    <t>Эластинге қарсы антиденелер</t>
  </si>
  <si>
    <t>Эпидермальды базальды мембранаға қарсы антиденелер</t>
  </si>
  <si>
    <t>Глицил-тРНК-синтетазаға қарсы антиденелер</t>
  </si>
  <si>
    <t>Жүрек бұлшық етіне қарсы антиденелер</t>
  </si>
  <si>
    <t>Ішкі факторға қарсы антиденелер</t>
  </si>
  <si>
    <t>Изолейцин -тРНК-синтетазаға қарсы антиденелер</t>
  </si>
  <si>
    <t>Кератинге қарсы антиденелер</t>
  </si>
  <si>
    <t>Миозинге қарсы антиденелер</t>
  </si>
  <si>
    <t xml:space="preserve">NOR 90 қарсы антиденелер </t>
  </si>
  <si>
    <t>Нуклеосомаға қарсы антиденелер</t>
  </si>
  <si>
    <t>р450с17-гидроксилазаға қарсы антиденелер</t>
  </si>
  <si>
    <t>p450c21- гидроксилазаға қарсы антиденелер</t>
  </si>
  <si>
    <t>p450scc- гидроксилазаға қарсы антиденелер</t>
  </si>
  <si>
    <t>Қан тобының иррегулярды антиденелерінің дифференциялануы</t>
  </si>
  <si>
    <t>Салқынды агглютининдер</t>
  </si>
  <si>
    <t>Гепарин/тромбоцитарлық фактор 4 комплексіне қарсы антиденелер</t>
  </si>
  <si>
    <t>Қышқыл альфа-1-гликопротеин</t>
  </si>
  <si>
    <t>Протромбин, IgM</t>
  </si>
  <si>
    <t xml:space="preserve">Протромбин, IgG </t>
  </si>
  <si>
    <t>Протромбинге қарсы антиденелер</t>
  </si>
  <si>
    <t>Тромбоцитопения гепарин-индуцирленген (HIT)</t>
  </si>
  <si>
    <t>Стронгилоидоз, IgG</t>
  </si>
  <si>
    <t>Цуцугамуши қызбасына қарсы антиденелер</t>
  </si>
  <si>
    <t>Күміс</t>
  </si>
  <si>
    <t>Қорғасын</t>
  </si>
  <si>
    <t>Қалайы</t>
  </si>
  <si>
    <t>Мыс</t>
  </si>
  <si>
    <t>Алтын</t>
  </si>
  <si>
    <t>Меланоманың ингибиторлық белсенділігі</t>
  </si>
  <si>
    <t>ДӘРІ-ДӘРМЕК , ХИМИЯЛЫҚ ЭЛЕМЕНТТЕР МЕН ОЛАРДЫҢ ҚОСЫЛЫСТАРЫ , УЛЫ ЖӘНЕ ЕСІРТКІ ЗАТТАРДЫ АНЫҚТАУ</t>
  </si>
  <si>
    <t>ҚАН ТОБЫ</t>
  </si>
  <si>
    <t>ГОРМОНДАР</t>
  </si>
  <si>
    <t xml:space="preserve">Серотонинге қарсы антиденелер, IgG </t>
  </si>
  <si>
    <t>ГАМК1-2 қарсы антиденелер</t>
  </si>
  <si>
    <t xml:space="preserve">Тубулинге қарсы антиденелер  </t>
  </si>
  <si>
    <t>Треонил-тРНК-синтетазаға қарсы антиденелер</t>
  </si>
  <si>
    <t>Сигнал-танитың бөлшекке қарсы антиденелер (SPR)</t>
  </si>
  <si>
    <t>RNP/Sm қарсы антиденелер</t>
  </si>
  <si>
    <t>Ri антигеніне қарсы антиденелер</t>
  </si>
  <si>
    <t>Гипофизге қарсы антиденелер</t>
  </si>
  <si>
    <t>Париеталды жасушаларға қарсы антиденелер</t>
  </si>
  <si>
    <t>ВИТАМИНДЕР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</si>
  <si>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</si>
  <si>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</si>
  <si>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</si>
  <si>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</si>
  <si>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</si>
  <si>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14-30</t>
  </si>
  <si>
    <t>Остаза (суйек фосфотазасы)</t>
  </si>
  <si>
    <t>Е витамині (альфа-токоферол)</t>
  </si>
  <si>
    <t>PM/Scl p100 (полимиозит/склеродермия)</t>
  </si>
  <si>
    <t>PM/Scl p75 (полимиозит/склеродермия)</t>
  </si>
  <si>
    <t>Бета-2 - микроглобулин, BMG (онкогематология)</t>
  </si>
  <si>
    <t>Тимидинкиназа, ТК (гемобластоз, лимфома)</t>
  </si>
  <si>
    <t>Бериллий</t>
  </si>
  <si>
    <t xml:space="preserve">ЖҰҚПАЛЫ АУРУЛАРДЫҢ СЕРОЛОГИЯЛЫҚ МАРКЕРЛЕРІ  </t>
  </si>
  <si>
    <t>Campylobacter  jejuni, IgA</t>
  </si>
  <si>
    <t>Campylobacter  jejuni, IgG</t>
  </si>
  <si>
    <t>Кумбс тура реакциясы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</si>
  <si>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</si>
  <si>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</si>
  <si>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</si>
  <si>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</si>
  <si>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</si>
  <si>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</si>
  <si>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</si>
  <si>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</si>
  <si>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</si>
  <si>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</si>
  <si>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</si>
  <si>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</si>
  <si>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</si>
  <si>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</si>
  <si>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</si>
  <si>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</si>
  <si>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</si>
  <si>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</si>
  <si>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</si>
  <si>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</si>
  <si>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</si>
  <si>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</si>
  <si>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</si>
  <si>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</si>
  <si>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</si>
  <si>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</si>
  <si>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</si>
  <si>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</si>
  <si>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</si>
  <si>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</si>
  <si>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</si>
  <si>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</si>
  <si>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</si>
  <si>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</si>
  <si>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</si>
  <si>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</si>
  <si>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</si>
  <si>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</si>
  <si>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Helicobacter pylori Ig A</t>
  </si>
  <si>
    <t>Helicobacter pylori  Ig G</t>
  </si>
  <si>
    <t>Helicobacter pylori Ig A, Helicobacter pylori  Ig G</t>
  </si>
  <si>
    <t>НӘЖІСТІҢ БИОХИМИЯЛЫҚ ЗЕРТТЕЛУІ</t>
  </si>
  <si>
    <t>Helicobacter pylori антигенін анықтау</t>
  </si>
  <si>
    <t>Ұйқы безілік эластазаны анықтау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</si>
  <si>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</si>
  <si>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</si>
  <si>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</si>
  <si>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</si>
  <si>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</si>
  <si>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</si>
  <si>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</si>
  <si>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</si>
  <si>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Забор соскоба на ПЦР со слизистых, за исключением урогенитального тракта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</si>
  <si>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</si>
  <si>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</si>
  <si>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</si>
  <si>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</si>
  <si>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</si>
  <si>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</si>
  <si>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</si>
  <si>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</si>
  <si>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</si>
  <si>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</si>
  <si>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</si>
  <si>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</si>
  <si>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</si>
  <si>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</si>
  <si>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</si>
  <si>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</si>
  <si>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</si>
  <si>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</si>
  <si>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</si>
  <si>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</si>
  <si>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</si>
  <si>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</si>
  <si>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</si>
  <si>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</si>
  <si>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</si>
  <si>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</si>
  <si>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</si>
  <si>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</si>
  <si>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</si>
  <si>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 xml:space="preserve">Несеп алу  </t>
  </si>
  <si>
    <t>Қырын алу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</si>
  <si>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</si>
  <si>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</si>
  <si>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</si>
  <si>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</si>
  <si>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Форель</t>
  </si>
  <si>
    <t>Соя</t>
  </si>
  <si>
    <t>Какао/шоколад</t>
  </si>
  <si>
    <t>Томат</t>
  </si>
  <si>
    <t>Ананас</t>
  </si>
  <si>
    <t>Апельсин</t>
  </si>
  <si>
    <t>Киви</t>
  </si>
  <si>
    <t>Лимон</t>
  </si>
  <si>
    <t>Хурма</t>
  </si>
  <si>
    <t xml:space="preserve">Пенициллин G </t>
  </si>
  <si>
    <t xml:space="preserve">Пенициллин V </t>
  </si>
  <si>
    <t>Ампициллин</t>
  </si>
  <si>
    <t>Латекс</t>
  </si>
  <si>
    <t>Формальдегид</t>
  </si>
  <si>
    <t>Қызыл балық</t>
  </si>
  <si>
    <t>Балық</t>
  </si>
  <si>
    <t>Асшаян</t>
  </si>
  <si>
    <t>Қарақұмық</t>
  </si>
  <si>
    <t>Арпа</t>
  </si>
  <si>
    <t>Шай</t>
  </si>
  <si>
    <t>Бал</t>
  </si>
  <si>
    <t>Бадам</t>
  </si>
  <si>
    <t>Пісте</t>
  </si>
  <si>
    <t>Наубайшының ашытқысы</t>
  </si>
  <si>
    <t>Қырыққабат</t>
  </si>
  <si>
    <t>Сарымсақ</t>
  </si>
  <si>
    <t>Қызыл бұрыш (паприка)</t>
  </si>
  <si>
    <t>Өрік</t>
  </si>
  <si>
    <t>Таңқұрай</t>
  </si>
  <si>
    <t>Құлпынай</t>
  </si>
  <si>
    <t>Алма</t>
  </si>
  <si>
    <t>Картоп</t>
  </si>
  <si>
    <t>Қаз (қауырсын)</t>
  </si>
  <si>
    <t>Тауық (қауырсын)</t>
  </si>
  <si>
    <t>Тоты (қауырсын)</t>
  </si>
  <si>
    <t>Бұйра тоты (қауырсын)</t>
  </si>
  <si>
    <t>Мысық (қайызғақ)</t>
  </si>
  <si>
    <t>Ит (қайызғақ)</t>
  </si>
  <si>
    <t>Аламан (эпителийі)</t>
  </si>
  <si>
    <t>Қайың</t>
  </si>
  <si>
    <t>Үйеңкі шетені</t>
  </si>
  <si>
    <t xml:space="preserve">Терек </t>
  </si>
  <si>
    <t>Шабындық шөптер</t>
  </si>
  <si>
    <t>Кірпі құрамасы</t>
  </si>
  <si>
    <t>Шалғынды-шөп</t>
  </si>
  <si>
    <t>Шабындық арпасы</t>
  </si>
  <si>
    <t>Жүгері</t>
  </si>
  <si>
    <t>Егісті сұлы</t>
  </si>
  <si>
    <t>Бидай</t>
  </si>
  <si>
    <t>Қара бидай</t>
  </si>
  <si>
    <t>Шабындық атқонақ</t>
  </si>
  <si>
    <t>Арамшөптер</t>
  </si>
  <si>
    <t>Жасымық тәрізді алабота</t>
  </si>
  <si>
    <t>Ақ алабота</t>
  </si>
  <si>
    <t>Бақбақ</t>
  </si>
  <si>
    <t>Ащы жусан</t>
  </si>
  <si>
    <t>Кіәдімгі жусан</t>
  </si>
  <si>
    <t xml:space="preserve">Түймедақ  </t>
  </si>
  <si>
    <t>Биік ойраншөп</t>
  </si>
  <si>
    <t>Қоспа ойраншөп</t>
  </si>
  <si>
    <t>Greer түрлі үй шаңы</t>
  </si>
  <si>
    <t>Hollister-Stier түрлі үй шаңы</t>
  </si>
  <si>
    <t>JAPAN  түрлі үй шаңы</t>
  </si>
  <si>
    <t xml:space="preserve">Dermatophagoides pteronyssinus  үй шаңының кенесі </t>
  </si>
  <si>
    <t xml:space="preserve">Dermatophagoides farinae  үй шаңының кенесі </t>
  </si>
  <si>
    <t xml:space="preserve">Dermatophagoides microceras  үй шаңының кенесі </t>
  </si>
  <si>
    <t xml:space="preserve">Euroglyphus maynei  үй шаңының кенесі </t>
  </si>
  <si>
    <t xml:space="preserve">Blomia tropicalis  үй шаңының кенесі </t>
  </si>
  <si>
    <t>Penicillium notatum  зең саңырауқұлақшасы</t>
  </si>
  <si>
    <t>Cladosporium herbarum  зең саңырауқұлақшасы</t>
  </si>
  <si>
    <t>Alternaria alternata  зең саңырауқұлақшасы</t>
  </si>
  <si>
    <t>А.энтеротоксині (S.aureus)</t>
  </si>
  <si>
    <t>В.энтеротоксині (S.aureus)</t>
  </si>
  <si>
    <t>Жыланқұрт</t>
  </si>
  <si>
    <t>Жәндіктер</t>
  </si>
  <si>
    <t>Маса</t>
  </si>
  <si>
    <t>Дәрі-дәрімектер</t>
  </si>
  <si>
    <t>Әр түрлі</t>
  </si>
  <si>
    <t>Жануарлар аллергендері панельдері</t>
  </si>
  <si>
    <t>Еx1жануарлар аллергендері панелі: мысықтың қайызғағы, аттың  қайызғағы, сиырдың , иттің қайызғағы</t>
  </si>
  <si>
    <t>Еx70 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</t>
  </si>
  <si>
    <t>№71/ex71 жануарлар аллергендері панелі: тауықтың, үйректің, қаздың,тотықұстың қауырсыны</t>
  </si>
  <si>
    <t>Панель аллергенов животных ex73: тауықтың, қаздың,тотықұстың қауырсыны</t>
  </si>
  <si>
    <t>Мx1 зең аллергендерінің панелі: Penicillium notatum, Cladosporium herbarum, Aspergillus fumigatus, Alternaria alternata</t>
  </si>
  <si>
    <t>Мx2 зең аллергендерінің панелі: Penicillium notatum, Cladosporium herbarum, Aspergillus fumigatus, Candida albicans, Alternaria tenuis, Setomelanomma rostrata</t>
  </si>
  <si>
    <t>Hx2 шаңды аллергендер панелі: Hollister-Stier Labs үй шаңы, Dermatophagoides pteronyssinus, Dermatophagoides farinae, Blatella germanica</t>
  </si>
  <si>
    <t>Аллергендер панелі: шөптер және ағаштар</t>
  </si>
  <si>
    <t>№5/tx5  ағаштар аллергендерінің панелі: қандыағаш, қоңыр, шегіршін, тал, терек</t>
  </si>
  <si>
    <t>Tx9  ағаштар аллергендерінің панелі: сұр қандаағаш, аққайын, кәдімгі жаңғақтық, ақ емен, ақ тал</t>
  </si>
  <si>
    <t>№ 2 шөп аллергендері панелі: бермуд шөбі, қарабидай, шабындық жалбызы, джонсон шөбі, қарақұмық</t>
  </si>
  <si>
    <t>№1/fx1 азық-түлік аллергендерінің панелі : арахис, фундук, бразиль жаңғағы, бадам, кокос</t>
  </si>
  <si>
    <t>№2/fx2 азық-түлік аллергендерінің панелі: нәлім, асшаяны, көгілдір мидия, тунец, албырт</t>
  </si>
  <si>
    <t>№3/fx3 азық-түлік аллергендерінің панелі: бидай ұны, арпа ұны, жүгері ұны, күнжіт, қарақұмық ұны</t>
  </si>
  <si>
    <t>№5/fx5 азық-түлік аллергендерінің панелі: яичный белок, коровье молоко, треска, пшеничная мука, арахис, соевые бобы</t>
  </si>
  <si>
    <t>№ 13 азық-түлік аллергендерінің панелі: жасыл бұршақ, ақ бұршақ, сәбіз, картоп</t>
  </si>
  <si>
    <t>Fx13 азық-түлік аллергендерінің панелі: асбұршақ, ақ бадана, сәбіз, картоп</t>
  </si>
  <si>
    <t>Fx14 азық-түлік аллергендерінің панелі: қызанақ, саумалдық, орамжапырақ, паприка</t>
  </si>
  <si>
    <t>№15/fx15 азық-түлік аллергендерінің панелі: апельсин, банан, алма, шабдалы</t>
  </si>
  <si>
    <t>Fx20 азық-түлік аллергендерінің панелі: бидай ұны, қара бидай ұны, арпа ұны, күріш ұны</t>
  </si>
  <si>
    <t>Fx21 азық-түлік аллергендерінің панелі: киви, қауын, банан, шабдалы, ананас</t>
  </si>
  <si>
    <t>Fx26 азық-түлік аллергендерінің панелі: жұмыртқа ақуызы, сиыр сүті, арахис, қыша</t>
  </si>
  <si>
    <t>Fx29 азық-түлік аллергендерінің панелі: апельсин, лимон, грейпфрут, мандарин</t>
  </si>
  <si>
    <t>Fx30 азық-түлік аллергендерінің панелі: киви, манго, банан, авокадо, папаья</t>
  </si>
  <si>
    <t>Fx31 азық-түлік аллергендерінің панелі: алма, алмұрт, шабдалы, шие, слива</t>
  </si>
  <si>
    <t>№ 73 азық-түлік аллергендерінің панелі: шошқа еті, тауық еті, сиыр еті, қой еті</t>
  </si>
  <si>
    <t>Fx74 азық-түлік аллергендерінің панелі: нәлім, майшабақ, скумбрия, камбала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</si>
  <si>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</si>
  <si>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</si>
  <si>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</si>
  <si>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№ 4 шөп аллергендері панелі: хош иісті колосок, көпжылдық қарабидай, кәдімгі тростник, егілетін қарабидай, жүндес бухарник</t>
  </si>
  <si>
    <t>Gx1 шөп аллергендері панелі: тарғақ шөп, шалғынды бозот,  жайылым райграс / үйбидайық, шалғынды бидайық, шалғынды қонақот</t>
  </si>
  <si>
    <t>Gx2 шөп аллергендері панелі: шошқаның пальмасы, тайпасы, тайпасы, шалғынды, сорғұм, қарақұмық</t>
  </si>
  <si>
    <t>Gx4 шөп аллергендері панелі: хош иісті спикелет, топырақ, жалпы қамыс, қара бидай егістігі, бухарник жүні</t>
  </si>
  <si>
    <t>Rx4 ингаляциондық аллергендер панелі: шошқаның пальмасы, саусақтар, қышқылдар, қарлығандар, жусандар, қылқан жапырақтар</t>
  </si>
  <si>
    <t>Wx2 арам шөптер аллергендері панелі: голометельді ойраншөп, кәдімгі жусан, бақажапырақ, ланцетолисті, алабота, алабота</t>
  </si>
  <si>
    <t>№7/wx7 арам шөптер аллергендері панелі: егінек бақбақ, бақажапырақ, ақ алабота, алтыншыбық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</si>
  <si>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</si>
  <si>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</si>
  <si>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</si>
  <si>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</si>
  <si>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</si>
  <si>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</si>
  <si>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</si>
  <si>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</si>
  <si>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</si>
  <si>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</si>
  <si>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қан сарысуындағы Эпштейн-Барр вирусының Ig G ядролық антигенін анықтау</t>
  </si>
  <si>
    <t xml:space="preserve">ИФА әдісі бойынша қан сарысуындағы Эпштейн-Барр вирусының ерте антигеніне арналған Ig G анықтау </t>
  </si>
  <si>
    <t>ИФА әдісі бойынша қан сарысуындағы Эпштейн-Барр вирусының капсидті антигенін (HSV-IV) Ig G анықтау</t>
  </si>
  <si>
    <t>ИФА әдісі бойынша қан сарысуындағы Эпштейн-Барр вирусының капсидті антигенін (HSV-IV) Ig М анықтау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</si>
  <si>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</si>
  <si>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</si>
  <si>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</si>
  <si>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</si>
  <si>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</si>
  <si>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</si>
  <si>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</si>
  <si>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</si>
  <si>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</si>
  <si>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</si>
  <si>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</si>
  <si>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</si>
  <si>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</si>
  <si>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Серотонинге қарсы антиденелер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</si>
  <si>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</si>
  <si>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</si>
  <si>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</si>
  <si>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Лизоцимге қарсы антиденелер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</si>
  <si>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</si>
  <si>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</si>
  <si>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</si>
  <si>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</si>
  <si>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</si>
  <si>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</si>
  <si>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</si>
  <si>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Rickettsia conori/rickettsii, IgG</t>
  </si>
  <si>
    <t xml:space="preserve">Rickettsia conori/rickettsii, IgM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</si>
  <si>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</si>
  <si>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</si>
  <si>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</si>
  <si>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</si>
  <si>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</si>
  <si>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 xml:space="preserve">Трипаносома бруцейге қарсы антиденелер, IgG </t>
  </si>
  <si>
    <t>Гепатит В антигені (HBsAg)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</si>
  <si>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</si>
  <si>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</si>
  <si>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</si>
  <si>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</si>
  <si>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</si>
  <si>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</si>
  <si>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</si>
  <si>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</si>
  <si>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</si>
  <si>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</si>
  <si>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</si>
  <si>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</si>
  <si>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</si>
  <si>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</si>
  <si>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</si>
  <si>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</si>
  <si>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</si>
  <si>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</si>
  <si>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</si>
  <si>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</si>
  <si>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</si>
  <si>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</si>
  <si>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</si>
  <si>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</si>
  <si>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</si>
  <si>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</si>
  <si>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</si>
  <si>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</si>
  <si>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</si>
  <si>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</si>
  <si>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</si>
  <si>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</si>
  <si>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</si>
  <si>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</si>
  <si>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</si>
  <si>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</si>
  <si>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t xml:space="preserve">HLA DR </t>
  </si>
  <si>
    <t xml:space="preserve">HLA DQ </t>
  </si>
  <si>
    <t xml:space="preserve">HLA A </t>
  </si>
  <si>
    <t xml:space="preserve">HLA B </t>
  </si>
  <si>
    <t xml:space="preserve">"Synlab" және "Limbach" зертханаларының негізінде істелетін, "ОЛИМП" клиникалық-диагностикалық зертханаларының ақылы қызметтерінің баға тізбесі 01.10.2018 ж.               </t>
  </si>
  <si>
    <t xml:space="preserve"> EDTA қан</t>
  </si>
  <si>
    <t>HLA-антигенінің скринингі</t>
  </si>
  <si>
    <t>14-31</t>
  </si>
  <si>
    <t>АЛТ, макро</t>
  </si>
  <si>
    <t>Амилаза, макро</t>
  </si>
  <si>
    <t>Атиптиялық холинэстеразы</t>
  </si>
  <si>
    <t xml:space="preserve">C1 эстеразаның ингибиторының ақуызы </t>
  </si>
  <si>
    <t>14-32</t>
  </si>
  <si>
    <t>Плацентаның қышқаш фосфатазасы (PLAP)</t>
  </si>
  <si>
    <t>Omega май қышқылдары                     (Omega 3/6/7/9 )</t>
  </si>
  <si>
    <t>Өте ұзын тізбеті май қышқылдары    (VLCFA)</t>
  </si>
  <si>
    <t>АУТОИММУНДЫ АУРУЛАРДЫҢ ДИАГНОСТИКАСЫ</t>
  </si>
  <si>
    <t>1-бүйрек-бауыр микросомалды антиденелер  (LKM1)</t>
  </si>
  <si>
    <t xml:space="preserve">C1 эстеразаның ингибиторіне қарсы антиденелер </t>
  </si>
  <si>
    <t>CASPR2-ға қарсы антиденелер</t>
  </si>
  <si>
    <t>CRMP5-ке қарсы антиденелер</t>
  </si>
  <si>
    <t>CV-2 антиденелер, иммунноблотинг</t>
  </si>
  <si>
    <t>LGI1  қарсы антиденелер</t>
  </si>
  <si>
    <t>Ma 2 антиденелері</t>
  </si>
  <si>
    <t>Ma антиденелері</t>
  </si>
  <si>
    <t>Ma1антиденелері</t>
  </si>
  <si>
    <t xml:space="preserve">NMDA-рецепторы,  IgA </t>
  </si>
  <si>
    <t xml:space="preserve">NMDA-рецепторы, IgM  </t>
  </si>
  <si>
    <t xml:space="preserve">NMDA-рецепторы,IgG  </t>
  </si>
  <si>
    <t>P1A2R- рецепторіне қарсы антиденелер</t>
  </si>
  <si>
    <t>Ri антигеніне қарсы антиденелер, иммуноблоттинг әдісі</t>
  </si>
  <si>
    <t xml:space="preserve">SM (B/B/D) қарсы антиденелер </t>
  </si>
  <si>
    <t>To антиденелері</t>
  </si>
  <si>
    <t xml:space="preserve">U1-рибонуклеопротеидке қарсы антиденелер (RNPs)/SM </t>
  </si>
  <si>
    <t>Альвеоланың базальды мембранасына қарсы антиденелер</t>
  </si>
  <si>
    <t>АМПА -1 рецепторіне қарсы антиденелер</t>
  </si>
  <si>
    <t>АМПА -2 рецепторіне қарсы антиденелер</t>
  </si>
  <si>
    <t>Аналық бездердің стероид-түзетің жасушаларына қарсы антиденелер</t>
  </si>
  <si>
    <t>Антинейроналды нуклеарды антидене -III-ке қарсы антиденелер</t>
  </si>
  <si>
    <t>Антинуклеарды антиденелер, IgA</t>
  </si>
  <si>
    <t>Антинуклеарды антиденелер, IgМ</t>
  </si>
  <si>
    <t xml:space="preserve">Асиалогликопротеиннің рецепторларына қарсы антиденелер </t>
  </si>
  <si>
    <t xml:space="preserve">Атабезге қарсы антиденелер, IgA/G/M </t>
  </si>
  <si>
    <t>Ацетилхолиннің мускаринді рецептор M3-ке қарсы антиденелер</t>
  </si>
  <si>
    <t>Ацетилхолнің рецепторларына қарсы антиденелер</t>
  </si>
  <si>
    <t>Ашішекке қарсы антиденелер,  IgA</t>
  </si>
  <si>
    <t>Ашішекке қарсы антиденелер,  IgG</t>
  </si>
  <si>
    <t>Басты миелин ақуызына  қарсы антиденелер (MBP)</t>
  </si>
  <si>
    <t>Бауыр жасушалары мембранасына қарсы антиденелер</t>
  </si>
  <si>
    <t>Бауыр жасушаларына қарсы антиденелер</t>
  </si>
  <si>
    <t>Бауырдың еритің антигеніне қарсы антиденелер (anti -SLA)</t>
  </si>
  <si>
    <t>Бокаловидты жасушаларға қарсы антиденелер, IgA</t>
  </si>
  <si>
    <t>Бокаловидты жасушаларға қарсы антиденелер, IgG</t>
  </si>
  <si>
    <t>Бокаловидты жасушаларға қарсы антиденелер, IgG/Ig A</t>
  </si>
  <si>
    <t>Бөліну ұршыңына қарсы антиденелер</t>
  </si>
  <si>
    <t xml:space="preserve">Буйрекбез қыртысына қарсы антиденелер  </t>
  </si>
  <si>
    <t>Бүйрек проксимальды түтікшелерінің щеткасының шекарасына қарсы антиденелер</t>
  </si>
  <si>
    <t>Бүйрек түтікшелері базальды мембранасына қарсы антиденелер</t>
  </si>
  <si>
    <t>ГАМК B репцепторіне қарсы антиденелер (GABABR)</t>
  </si>
  <si>
    <t>Ганглиозидтерге қарсы антиденелер, басты профиль</t>
  </si>
  <si>
    <t>Ганглиозидтерге қарсы антиденелер, кенейтілген профиль</t>
  </si>
  <si>
    <t>Глиадин дезаминдық пептиді-IgG</t>
  </si>
  <si>
    <t>Глиадин дезаминдық пептиді-IgА</t>
  </si>
  <si>
    <t>Глицин рецепторларына қарсы антиденелер</t>
  </si>
  <si>
    <t>Десмоглеин -1 - ге қарсы антиденелер</t>
  </si>
  <si>
    <t>Десмоглеин -3 - ке қарсы антиденелер</t>
  </si>
  <si>
    <t>Десмоплакин -I/II қарсы антиденелер</t>
  </si>
  <si>
    <t>Инсулин рецепторіне қарсы антиденелер, IgA, иммуноблоттинг</t>
  </si>
  <si>
    <t>Инсулин рецепторіне қарсы антиденелер, IgG, иммуноблоттинг</t>
  </si>
  <si>
    <t xml:space="preserve">Интерферон альфаға қарсы антиденелер </t>
  </si>
  <si>
    <t>Интерферон бетаға қарсы антиденелер</t>
  </si>
  <si>
    <t>Калий жолдары компликсіне қарсы антиденелер</t>
  </si>
  <si>
    <t>Кальций жолдарына (N түрі) қарсы антиденелер</t>
  </si>
  <si>
    <t>Кальций жолдарына (PQ түрі) қарсы антиденелер</t>
  </si>
  <si>
    <t>Кальций сезімтал рецепторларына қарсы антиденелер</t>
  </si>
  <si>
    <t>Кардиолипинге қарсы антиденелер, IgG/M/A (скрининг)</t>
  </si>
  <si>
    <t xml:space="preserve">Көзжасбезіне қарсы антиденелер, IgG </t>
  </si>
  <si>
    <t>Қанқа бұлшықетіне қарсы антиденелер</t>
  </si>
  <si>
    <t>Қанқа бұлшықетіне қарсы антиденелер, иммуноблоттинг</t>
  </si>
  <si>
    <t>Құлақ маны сілекей безіне қарсы антиденелер</t>
  </si>
  <si>
    <t xml:space="preserve">Ламинин 5-ке қарсы антиденелер, IgG  </t>
  </si>
  <si>
    <t xml:space="preserve">Ламинин 5-ке қарсы антиденелер, IgА </t>
  </si>
  <si>
    <t>Лейкоциттерге қарсы антиденелер</t>
  </si>
  <si>
    <t>Меланоциттерге қарсы антиденелер</t>
  </si>
  <si>
    <t>Миелин  1  ганглиозидке қарсы антиденелер, IgМ</t>
  </si>
  <si>
    <t xml:space="preserve">Миелин  2  ганглиозидке қарсы антиденелер,  IgG </t>
  </si>
  <si>
    <t>Миелин 1 ганглиозидке қарсы антиденелер, IgG</t>
  </si>
  <si>
    <t>Миелин 2 ганглиозидке қарсы антиденелер, IgМ</t>
  </si>
  <si>
    <t>Миелин 3 ганглиозидке қарсы антиденелер, IgG</t>
  </si>
  <si>
    <t>Миелин 3 ганглиозидке қарсы антиденелер, IgМ</t>
  </si>
  <si>
    <t>Миелин -олигодендроцитарды гликопротеинге қарсы антиденелер</t>
  </si>
  <si>
    <t xml:space="preserve">Миелин-ассоцияланған гликопротеин, IgA </t>
  </si>
  <si>
    <t>Миелин-ассоцияланған ликопротеінге қарсы антиденелер,  IgG</t>
  </si>
  <si>
    <t>Миелин-ассоцияланған ликопротеінге қарсы антиденелер,  IgМ</t>
  </si>
  <si>
    <t>Миозитке тәң антиделер скринингі</t>
  </si>
  <si>
    <t>Миолеммге қарсы антиденелер</t>
  </si>
  <si>
    <t>Митохондрияларға қарсы антиделердің скринингі</t>
  </si>
  <si>
    <t>Митохондрияларға қарсы антиденелер М1 подтипі</t>
  </si>
  <si>
    <t>Митохондрияларға қарсы антиденелер М4 подтипі</t>
  </si>
  <si>
    <t>Митохондрияларға қарсы антиденелер М9 подтипі</t>
  </si>
  <si>
    <t>Модифицияланған цитруллинген виментинге қарсы антиденелер</t>
  </si>
  <si>
    <t xml:space="preserve">Моноциттерге қарсы антиденелер,  IgG </t>
  </si>
  <si>
    <t>Нu D антигеніне қарсы антиденелер</t>
  </si>
  <si>
    <t>Нu D антигеніне қарсы антиденелер, иммуноблоттинг әдісі</t>
  </si>
  <si>
    <t>Нейроналды антигендерге қарсы антиденелер</t>
  </si>
  <si>
    <t>Нейроналды антигендерге қарсы антиденелер (кенейтілген)</t>
  </si>
  <si>
    <t>Нейтрофилдер мембранасына қарсы антиденелер, IgG</t>
  </si>
  <si>
    <t>Нейтрофилдер мембранасына қарсы антиденелер, IgМ</t>
  </si>
  <si>
    <t>Нейтрофилдердің мембранамына қарсы жалпы антиденелер</t>
  </si>
  <si>
    <t>Өт жолдары эпителиіне қарсы антиденелер</t>
  </si>
  <si>
    <t>Паратироид безіне қарсы антиденелер</t>
  </si>
  <si>
    <t>Перинуклеарды анти-нейтрофилды цитоплазматиқалық антиденелер</t>
  </si>
  <si>
    <t>Пролиферациялауға арналған жасушалық ядролық антигеніне қарсы антиденелер</t>
  </si>
  <si>
    <t>Пуркинье жасушаларына қарсы антиденелер</t>
  </si>
  <si>
    <t xml:space="preserve">Ревматоид  факторіне қарсы антиденелер, IgA </t>
  </si>
  <si>
    <t xml:space="preserve">Ревматоид  факторіне қарсы антиденелер, IgG </t>
  </si>
  <si>
    <t>Ревматоид  факторіне қарсы антиденелер, IgM</t>
  </si>
  <si>
    <t>Ревматоид ядролық антигеніне қарсы антиденелер</t>
  </si>
  <si>
    <t>Ретикулинге қарсы антиденелер</t>
  </si>
  <si>
    <t>Рианодин рецепторына қарсы антиденелер</t>
  </si>
  <si>
    <t>Рибосомаларға қарсы антиденелер</t>
  </si>
  <si>
    <t xml:space="preserve">Рибосомды P–ақуызына қарсы антиденелер </t>
  </si>
  <si>
    <t>РНК -ға қарсы антиденелер</t>
  </si>
  <si>
    <t>РНК-полимераза I -ге қарсы антиденелер.</t>
  </si>
  <si>
    <t>Сарколеммаға қарсы антиденелер</t>
  </si>
  <si>
    <t>Синаптотагминге қарсы антиденелер</t>
  </si>
  <si>
    <t>Сілекей бездердің ацинарды жасушаларына қарсы антиденелер</t>
  </si>
  <si>
    <t>Сілекей бездердің ацинарды эпителиіне қарсы антиденелер</t>
  </si>
  <si>
    <t xml:space="preserve">Тегіс бұлшықетке қарсы антиденелер </t>
  </si>
  <si>
    <t xml:space="preserve">Тимуске қарсы антиденелер,  IgA </t>
  </si>
  <si>
    <t>Тимуске қарсы антиденелер,  IgG</t>
  </si>
  <si>
    <t>Тимуске қарсы антиденелер,  IgМ</t>
  </si>
  <si>
    <t>Тирозин киназа а арналған бұлшықетке тән рецептор aнтиденелері</t>
  </si>
  <si>
    <t>Тирозин-фосфатазаға қарсы антиденелер</t>
  </si>
  <si>
    <t xml:space="preserve">Титинге қарсы антиденелер (МГT-30) </t>
  </si>
  <si>
    <t>Тоқ ішек эпителиіне қарсы антиденелер</t>
  </si>
  <si>
    <t>Торқабыққа қарсы антиденелер</t>
  </si>
  <si>
    <t xml:space="preserve">Трисиало 1b ганглиозидке қарсы антиденелер, IgG </t>
  </si>
  <si>
    <t>Трисиало 1b ганглиозидке қарсы антиденелер, IgМ</t>
  </si>
  <si>
    <t xml:space="preserve">Трисиало 1а ганглиозидке қарсы антиденелер, IgG </t>
  </si>
  <si>
    <t>Трисиало 1а ганглиозидке қарсы антиденелер, IgМ</t>
  </si>
  <si>
    <t>Түтікшелердің базальды  мембранасына қарсы антиденелер</t>
  </si>
  <si>
    <t xml:space="preserve">Ұйқы безі ацинусына қарсы антиденелер,  IgG   </t>
  </si>
  <si>
    <t xml:space="preserve">Ұйқы безі ацинусына қарсы антиденелер,  IgА   </t>
  </si>
  <si>
    <t>Ұйқы безі жасушаларына қарсы антиденелер (инсулоцитке, Лангерганс жасушалары)</t>
  </si>
  <si>
    <t>Фосфатидилглицеринге қарсы антиденелер, IgG</t>
  </si>
  <si>
    <t>Фосфатидилглицеринге қарсы антиденелер, IgM</t>
  </si>
  <si>
    <t>Фосфатидилинозитолға қарсы антиденелер, IgG</t>
  </si>
  <si>
    <t>Фосфатидилинозитолға қарсы антиденелер, IgM</t>
  </si>
  <si>
    <t xml:space="preserve">Фосфатидилсеринге қарсы антиденелер, IgA </t>
  </si>
  <si>
    <t xml:space="preserve">Фосфатидилсеринге қарсы антиденелер, IgM </t>
  </si>
  <si>
    <t>Фосфатидилэтаноламинге қарсы антиденелер, IgM</t>
  </si>
  <si>
    <t>Фосфатидилэтаноламинне қарсы антиденелер, IgG</t>
  </si>
  <si>
    <t xml:space="preserve">Фосфолипаза-А2- рецепторына қарсы антиденелер, IgG </t>
  </si>
  <si>
    <t xml:space="preserve">Цинк-транспортер 8-ге қарсы антиденелер </t>
  </si>
  <si>
    <t xml:space="preserve">Эндомизиалды антиденелер, IgA </t>
  </si>
  <si>
    <t>Эндомизиалды антиденелер, IgG</t>
  </si>
  <si>
    <t>Эндотелиалды жасушаға қарсы антиденелер</t>
  </si>
  <si>
    <t>Эпидермалды базалды мембранаға қарсы антиденелер</t>
  </si>
  <si>
    <t>Эпидермистің интрацеллюлярлық субстанциясына қарсы иантиденелер</t>
  </si>
  <si>
    <t>Ақуыз-3 байланысатын, инсулинсекілді өсу факторына қарсы антиденелер</t>
  </si>
  <si>
    <t>Кортикостероид-байлайтын глобулин</t>
  </si>
  <si>
    <t>Паратгормон,  зақымдалмаған (PTHi)</t>
  </si>
  <si>
    <t>Плацентарлық лактоген</t>
  </si>
  <si>
    <t xml:space="preserve">Серотонинге қарсы антиденелер, IgM </t>
  </si>
  <si>
    <t>Тироксин-байлайтын глобулин</t>
  </si>
  <si>
    <t>C-erb B2/c-neu (сүт безі қатерлі ісігі)</t>
  </si>
  <si>
    <t>Онкоген HER-2 neu (сүт безі, асқазан қатерлі ісігі)</t>
  </si>
  <si>
    <t>CA 242 ісік маркері (поджелудочная железа, колоректальный рак)</t>
  </si>
  <si>
    <t>CA 50 ісік маркері (асқазан-ішек ісіктері)</t>
  </si>
  <si>
    <t>Прогастринді шығаратын пептид (шағын жасушалы өкпенің қатерлі ісігі)</t>
  </si>
  <si>
    <t>р53 аутоантидене (гепатоцеллюлярды карцинома)</t>
  </si>
  <si>
    <t>Тіндік полипептид антигені (TPA,  карцинома мочевого пузыря)</t>
  </si>
  <si>
    <t>Тіндік полипептидті арнайы антиген (TPS, қуық карциномасы)</t>
  </si>
  <si>
    <t>Фосфофенокс-изомераза (PHI, асқазан-ішек, бүйрек, сүт безі ісіктері)</t>
  </si>
  <si>
    <t>Бензодиазепин скринингі</t>
  </si>
  <si>
    <t>Карбамазепин эпоксид</t>
  </si>
  <si>
    <t xml:space="preserve">Көмірсулар жетіспейтін трансферин </t>
  </si>
  <si>
    <t>Липо қышқылы</t>
  </si>
  <si>
    <t>Метадон метаболиттері, ЭДДП</t>
  </si>
  <si>
    <t>Оксикодон иммунноблоттинг</t>
  </si>
  <si>
    <t>Опиаттар тобы</t>
  </si>
  <si>
    <t xml:space="preserve">Платина </t>
  </si>
  <si>
    <t>Сера</t>
  </si>
  <si>
    <t xml:space="preserve">Цинк </t>
  </si>
  <si>
    <t>IL28B - генотип</t>
  </si>
  <si>
    <t>Боррелиияға қарсы антиденелер, IgG</t>
  </si>
  <si>
    <t>Боррелиияға қарсы антиденелер, IgМ</t>
  </si>
  <si>
    <t xml:space="preserve">В гепатиті вирусының қабықты антигені (HBe-Ag) </t>
  </si>
  <si>
    <t>Гепатит  A-ға қарсы антиденелер, егінеден кейін</t>
  </si>
  <si>
    <t>Гистоплазма  capsulatum қарсы антиденелер, IgG, иммуноблоттинг</t>
  </si>
  <si>
    <t>Гистоплазма  capsulatum қарсы антиденелер, IgM, иммуноблоттинг</t>
  </si>
  <si>
    <t xml:space="preserve">Кене вирустық энцефалит, IgG </t>
  </si>
  <si>
    <t xml:space="preserve">Кене вирустық энцефалит,, IgM </t>
  </si>
  <si>
    <t xml:space="preserve">Коксаки-IgG </t>
  </si>
  <si>
    <t xml:space="preserve">Коксаки-IgM </t>
  </si>
  <si>
    <t>Көкжөтел таяқшасы-IgG</t>
  </si>
  <si>
    <t>Көкжөтел таяқшасы-IgА</t>
  </si>
  <si>
    <t xml:space="preserve">Криптококты неоформанс-антиген </t>
  </si>
  <si>
    <t>Құрсау теміреткіге қарсы антиденелер, IgM</t>
  </si>
  <si>
    <t>Лимфоцитты менингитке қарсы антиденелер, IgG</t>
  </si>
  <si>
    <t>Лимфоцитты менингитке қарсы антиденелер, IgМ</t>
  </si>
  <si>
    <t>Листерияға қарсы антиденелер</t>
  </si>
  <si>
    <t>Менингококка  қарсы антиденелер, IgG</t>
  </si>
  <si>
    <t xml:space="preserve">Парвовирус В19 IgM </t>
  </si>
  <si>
    <t>Пневмококк -IgG</t>
  </si>
  <si>
    <t>Полиовирус 1 түріне қарсы антиденелер</t>
  </si>
  <si>
    <t>Полиовирус 2 түріне қарсы антиденелер</t>
  </si>
  <si>
    <t>Полиовирус 3 түріне қарсы антиденелер</t>
  </si>
  <si>
    <t xml:space="preserve">Респираторлы синцитиалды вирус, IgA </t>
  </si>
  <si>
    <t xml:space="preserve">Респираторлы синцитиалды вирус, IgG </t>
  </si>
  <si>
    <t>Сальмонелла Enteritidis  қарсы антиденелер</t>
  </si>
  <si>
    <t>Тетанус антитоксині</t>
  </si>
  <si>
    <t>Т-лимфотропты адам вирусы I/II  қарсы антиденелер, IgG</t>
  </si>
  <si>
    <t>Т-лимфотропты адам вирусы I/II  қарсы антиденелер, IgG, иммуноблоттинг</t>
  </si>
  <si>
    <t>Трипаносома cruzi қарсы антиденелер</t>
  </si>
  <si>
    <t xml:space="preserve">Эпидемиялық тиф -IgG </t>
  </si>
  <si>
    <t xml:space="preserve">Эпидемиялық тиф -IgM </t>
  </si>
  <si>
    <t>Гемоглобинопатиялар</t>
  </si>
  <si>
    <t>Жанама антиглобулинді тест</t>
  </si>
  <si>
    <t>Кумбс жанама реакциясы</t>
  </si>
  <si>
    <t>Қан тобының иррегулярды антиденелерің анықтау</t>
  </si>
  <si>
    <r>
      <t>Боррелиияға қарсы антиденелер, IgG,</t>
    </r>
    <r>
      <rPr>
        <sz val="11"/>
        <color indexed="53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иммуноблоттинг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</si>
  <si>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</si>
  <si>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</si>
  <si>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</si>
  <si>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</si>
  <si>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</si>
  <si>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Ота-биопсиялық материалдың 1блок- препаратын гистологиялық зерттеу</t>
    </r>
    <r>
      <rPr>
        <b/>
        <sz val="11"/>
        <color rgb="FFFF0000"/>
        <rFont val="Segoe UI"/>
        <family val="2"/>
        <charset val="204"/>
      </rPr>
      <t>*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</si>
  <si>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</si>
  <si>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r>
      <t>Назар  аударыңыз! Жұлдызшамен</t>
    </r>
    <r>
      <rPr>
        <b/>
        <i/>
        <sz val="11"/>
        <color theme="1"/>
        <rFont val="Segoe UI"/>
        <family val="2"/>
        <charset val="204"/>
      </rPr>
      <t xml:space="preserve"> </t>
    </r>
    <r>
      <rPr>
        <b/>
        <i/>
        <sz val="11"/>
        <color rgb="FFFF0000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</t>
    </r>
    <r>
      <rPr>
        <b/>
        <i/>
        <sz val="11"/>
        <color theme="1"/>
        <rFont val="Calibri"/>
        <family val="2"/>
        <charset val="204"/>
      </rPr>
      <t> белгіленген зерттеулердің филиалдарда бағалары мен орындалу мүмкіндігі жайында  тіркеушілерден немесе</t>
    </r>
    <r>
      <rPr>
        <b/>
        <i/>
        <sz val="11"/>
        <color theme="1"/>
        <rFont val="Segoe UI"/>
        <family val="2"/>
        <charset val="204"/>
      </rPr>
      <t xml:space="preserve"> 59-79-69</t>
    </r>
    <r>
      <rPr>
        <b/>
        <i/>
        <sz val="11"/>
        <color theme="1"/>
        <rFont val="Calibri"/>
        <family val="2"/>
        <charset val="204"/>
      </rPr>
      <t xml:space="preserve">  </t>
    </r>
    <r>
      <rPr>
        <b/>
        <i/>
        <sz val="11"/>
        <color theme="1"/>
        <rFont val="Segoe UI"/>
        <family val="2"/>
        <charset val="204"/>
      </rPr>
      <t xml:space="preserve">тел. </t>
    </r>
    <r>
      <rPr>
        <b/>
        <i/>
        <sz val="11"/>
        <color theme="1"/>
        <rFont val="Calibri"/>
        <family val="2"/>
        <charset val="204"/>
      </rPr>
      <t>бойынша байланыс-орталығынан анықтау қажет.</t>
    </r>
  </si>
  <si>
    <t>Анықтау Y-хромосоманың ұрықтың қанында молекулалық-генетикалық әдіспен (жынысы ұрықтың)</t>
  </si>
  <si>
    <t>Молекулалық генетикалық зерттеу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</si>
  <si>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</si>
  <si>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</si>
  <si>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</si>
  <si>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</si>
  <si>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</si>
  <si>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</si>
  <si>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</si>
  <si>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"ОЛИМП" клинико-диагностикалық зертханаларының ақылы қызметтің баға тізбесі 11.02.2019 жыл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</si>
  <si>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</si>
  <si>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</si>
  <si>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</si>
  <si>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Профиль "Beauty - Сұлулық" Әдемі тырнақтар, күшті шаштар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</si>
</sst>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[Red]\-#,##0\ "/>
    <numFmt numFmtId="166" formatCode="_-* #,##0_р_._-;\-* #,##0_р_._-;_-* &quot;-&quot;??_р_._-;_-@_-"/>
  </numFmts>
  <fonts count="52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b/>
      <i/>
      <sz val="11"/>
      <color theme="1"/>
      <name val="Calibri"/>
      <family val="2"/>
      <charset val="204"/>
    </font>
    <font>
      <b/>
      <sz val="10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indexed="53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color rgb="FFFF0000"/>
      <name val="Segoe U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7">
    <xf numFmtId="0" fontId="0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8" fillId="0" borderId="0"/>
    <xf numFmtId="4" fontId="24" fillId="6" borderId="36" applyNumberFormat="0" applyProtection="0">
      <alignment vertical="center"/>
    </xf>
    <xf numFmtId="4" fontId="24" fillId="6" borderId="36" applyNumberFormat="0" applyProtection="0">
      <alignment horizontal="left" vertical="center" indent="1"/>
    </xf>
    <xf numFmtId="4" fontId="25" fillId="7" borderId="37" applyNumberFormat="0" applyProtection="0">
      <alignment horizontal="left" vertical="center" indent="1"/>
    </xf>
    <xf numFmtId="4" fontId="26" fillId="8" borderId="36" applyNumberFormat="0" applyProtection="0">
      <alignment horizontal="right" vertical="center"/>
    </xf>
    <xf numFmtId="4" fontId="27" fillId="3" borderId="36" applyNumberFormat="0" applyProtection="0">
      <alignment horizontal="left" vertical="center" indent="1"/>
    </xf>
    <xf numFmtId="0" fontId="28" fillId="0" borderId="0"/>
    <xf numFmtId="0" fontId="29" fillId="0" borderId="0" applyFill="0"/>
    <xf numFmtId="0" fontId="23" fillId="0" borderId="0"/>
    <xf numFmtId="0" fontId="5" fillId="0" borderId="0"/>
    <xf numFmtId="0" fontId="30" fillId="0" borderId="0" applyFill="0"/>
    <xf numFmtId="0" fontId="16" fillId="0" borderId="0"/>
    <xf numFmtId="0" fontId="30" fillId="0" borderId="0" applyFill="0"/>
    <xf numFmtId="0" fontId="22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4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8" fillId="0" borderId="0"/>
  </cellStyleXfs>
  <cellXfs count="641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165" fontId="9" fillId="0" borderId="0" xfId="0" applyNumberFormat="1" applyFont="1"/>
    <xf numFmtId="0" fontId="11" fillId="0" borderId="0" xfId="0" applyFont="1" applyFill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Fill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5" fillId="0" borderId="0" xfId="1" applyFont="1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" fillId="0" borderId="0" xfId="65"/>
    <xf numFmtId="0" fontId="1" fillId="0" borderId="0" xfId="65" applyAlignment="1">
      <alignment horizontal="center" vertical="center"/>
    </xf>
    <xf numFmtId="0" fontId="1" fillId="4" borderId="0" xfId="65" applyFill="1" applyAlignment="1">
      <alignment vertical="center" wrapText="1"/>
    </xf>
    <xf numFmtId="0" fontId="1" fillId="0" borderId="0" xfId="65" applyAlignment="1">
      <alignment horizontal="center" vertical="center" wrapText="1"/>
    </xf>
    <xf numFmtId="0" fontId="1" fillId="0" borderId="0" xfId="65" applyAlignment="1">
      <alignment wrapText="1"/>
    </xf>
    <xf numFmtId="0" fontId="0" fillId="4" borderId="0" xfId="0" applyFill="1"/>
    <xf numFmtId="0" fontId="15" fillId="0" borderId="0" xfId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5" fillId="4" borderId="0" xfId="0" applyNumberFormat="1" applyFont="1" applyFill="1" applyAlignment="1">
      <alignment horizontal="center" vertical="center"/>
    </xf>
    <xf numFmtId="0" fontId="36" fillId="0" borderId="0" xfId="0" applyFont="1"/>
    <xf numFmtId="166" fontId="37" fillId="4" borderId="2" xfId="64" applyNumberFormat="1" applyFont="1" applyFill="1" applyBorder="1" applyAlignment="1">
      <alignment vertical="center"/>
    </xf>
    <xf numFmtId="166" fontId="37" fillId="4" borderId="66" xfId="64" applyNumberFormat="1" applyFont="1" applyFill="1" applyBorder="1" applyAlignment="1">
      <alignment horizontal="center" vertical="center"/>
    </xf>
    <xf numFmtId="1" fontId="32" fillId="0" borderId="2" xfId="64" applyNumberFormat="1" applyFont="1" applyBorder="1" applyAlignment="1">
      <alignment horizontal="right" vertical="center"/>
    </xf>
    <xf numFmtId="1" fontId="32" fillId="4" borderId="2" xfId="64" applyNumberFormat="1" applyFont="1" applyFill="1" applyBorder="1" applyAlignment="1">
      <alignment horizontal="right" vertical="center"/>
    </xf>
    <xf numFmtId="0" fontId="38" fillId="0" borderId="65" xfId="65" applyFont="1" applyBorder="1" applyAlignment="1">
      <alignment horizontal="center" vertical="center" wrapText="1"/>
    </xf>
    <xf numFmtId="0" fontId="38" fillId="4" borderId="65" xfId="65" applyFont="1" applyFill="1" applyBorder="1" applyAlignment="1">
      <alignment horizontal="center" vertical="center" wrapText="1"/>
    </xf>
    <xf numFmtId="0" fontId="35" fillId="0" borderId="66" xfId="65" applyFont="1" applyBorder="1" applyAlignment="1">
      <alignment horizontal="center" vertical="center" wrapText="1"/>
    </xf>
    <xf numFmtId="0" fontId="32" fillId="4" borderId="65" xfId="1" applyFont="1" applyFill="1" applyBorder="1" applyAlignment="1">
      <alignment horizontal="left" vertical="center" wrapText="1"/>
    </xf>
    <xf numFmtId="0" fontId="32" fillId="0" borderId="65" xfId="1" applyFont="1" applyFill="1" applyBorder="1" applyAlignment="1">
      <alignment horizontal="center" vertical="center" wrapText="1"/>
    </xf>
    <xf numFmtId="0" fontId="35" fillId="0" borderId="65" xfId="65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2" fillId="4" borderId="65" xfId="1" applyFont="1" applyFill="1" applyBorder="1" applyAlignment="1">
      <alignment horizontal="center" vertical="center"/>
    </xf>
    <xf numFmtId="1" fontId="32" fillId="4" borderId="65" xfId="1" applyNumberFormat="1" applyFont="1" applyFill="1" applyBorder="1" applyAlignment="1">
      <alignment horizontal="center" vertical="center" wrapText="1"/>
    </xf>
    <xf numFmtId="0" fontId="35" fillId="0" borderId="65" xfId="1" applyFont="1" applyFill="1" applyBorder="1" applyAlignment="1">
      <alignment horizontal="left" vertical="center" wrapText="1"/>
    </xf>
    <xf numFmtId="1" fontId="32" fillId="4" borderId="65" xfId="0" applyNumberFormat="1" applyFont="1" applyFill="1" applyBorder="1" applyAlignment="1">
      <alignment horizontal="center" vertical="center"/>
    </xf>
    <xf numFmtId="0" fontId="32" fillId="4" borderId="65" xfId="16" applyFont="1" applyFill="1" applyBorder="1" applyAlignment="1">
      <alignment horizontal="left" vertical="center" wrapText="1"/>
    </xf>
    <xf numFmtId="0" fontId="35" fillId="4" borderId="65" xfId="65" applyFont="1" applyFill="1" applyBorder="1" applyAlignment="1">
      <alignment horizontal="left" vertical="center" wrapText="1"/>
    </xf>
    <xf numFmtId="166" fontId="32" fillId="4" borderId="65" xfId="64" applyNumberFormat="1" applyFont="1" applyFill="1" applyBorder="1" applyAlignment="1">
      <alignment horizontal="center" vertical="center"/>
    </xf>
    <xf numFmtId="0" fontId="35" fillId="4" borderId="65" xfId="0" applyFont="1" applyFill="1" applyBorder="1" applyAlignment="1">
      <alignment horizontal="left" vertical="center" wrapText="1"/>
    </xf>
    <xf numFmtId="0" fontId="32" fillId="0" borderId="65" xfId="16" applyNumberFormat="1" applyFont="1" applyFill="1" applyBorder="1" applyAlignment="1">
      <alignment horizontal="center" vertical="center"/>
    </xf>
    <xf numFmtId="1" fontId="32" fillId="4" borderId="61" xfId="0" applyNumberFormat="1" applyFont="1" applyFill="1" applyBorder="1" applyAlignment="1">
      <alignment horizontal="center" vertical="center"/>
    </xf>
    <xf numFmtId="0" fontId="32" fillId="4" borderId="65" xfId="16" applyNumberFormat="1" applyFont="1" applyFill="1" applyBorder="1" applyAlignment="1">
      <alignment horizontal="center" vertical="center"/>
    </xf>
    <xf numFmtId="0" fontId="32" fillId="0" borderId="65" xfId="16" applyFont="1" applyFill="1" applyBorder="1" applyAlignment="1">
      <alignment horizontal="center" vertical="center"/>
    </xf>
    <xf numFmtId="0" fontId="32" fillId="0" borderId="65" xfId="1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left" vertical="center" wrapText="1"/>
    </xf>
    <xf numFmtId="3" fontId="32" fillId="0" borderId="65" xfId="16" applyNumberFormat="1" applyFont="1" applyFill="1" applyBorder="1" applyAlignment="1">
      <alignment horizontal="center" vertical="center"/>
    </xf>
    <xf numFmtId="0" fontId="39" fillId="4" borderId="65" xfId="0" applyFont="1" applyFill="1" applyBorder="1" applyAlignment="1">
      <alignment horizontal="left" vertical="center" wrapText="1"/>
    </xf>
    <xf numFmtId="0" fontId="35" fillId="0" borderId="65" xfId="16" applyFont="1" applyBorder="1" applyAlignment="1">
      <alignment horizontal="center" vertical="center" wrapText="1"/>
    </xf>
    <xf numFmtId="0" fontId="32" fillId="0" borderId="65" xfId="16" applyNumberFormat="1" applyFont="1" applyFill="1" applyBorder="1" applyAlignment="1">
      <alignment horizontal="center" vertical="center" wrapText="1"/>
    </xf>
    <xf numFmtId="0" fontId="32" fillId="0" borderId="65" xfId="16" applyFont="1" applyFill="1" applyBorder="1" applyAlignment="1">
      <alignment horizontal="center" vertical="center" wrapText="1"/>
    </xf>
    <xf numFmtId="0" fontId="35" fillId="4" borderId="65" xfId="16" applyFont="1" applyFill="1" applyBorder="1" applyAlignment="1">
      <alignment horizontal="left" vertical="center" wrapText="1"/>
    </xf>
    <xf numFmtId="0" fontId="35" fillId="0" borderId="65" xfId="16" applyFont="1" applyBorder="1" applyAlignment="1">
      <alignment horizontal="center" vertical="center"/>
    </xf>
    <xf numFmtId="0" fontId="32" fillId="4" borderId="65" xfId="16" applyFont="1" applyFill="1" applyBorder="1" applyAlignment="1">
      <alignment horizontal="center" vertical="center" wrapText="1"/>
    </xf>
    <xf numFmtId="0" fontId="32" fillId="4" borderId="65" xfId="16" applyFont="1" applyFill="1" applyBorder="1" applyAlignment="1">
      <alignment horizontal="center" vertical="center"/>
    </xf>
    <xf numFmtId="0" fontId="32" fillId="0" borderId="35" xfId="1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2" fillId="4" borderId="65" xfId="1" applyFont="1" applyFill="1" applyBorder="1" applyAlignment="1">
      <alignment horizontal="center" vertical="center" wrapText="1"/>
    </xf>
    <xf numFmtId="3" fontId="32" fillId="4" borderId="65" xfId="16" applyNumberFormat="1" applyFont="1" applyFill="1" applyBorder="1" applyAlignment="1">
      <alignment horizontal="center" vertical="center"/>
    </xf>
    <xf numFmtId="3" fontId="32" fillId="0" borderId="65" xfId="1" applyNumberFormat="1" applyFont="1" applyFill="1" applyBorder="1" applyAlignment="1">
      <alignment horizontal="center" vertical="center"/>
    </xf>
    <xf numFmtId="0" fontId="18" fillId="4" borderId="0" xfId="65" applyFont="1" applyFill="1" applyBorder="1" applyAlignment="1">
      <alignment vertical="center" wrapText="1"/>
    </xf>
    <xf numFmtId="0" fontId="18" fillId="0" borderId="0" xfId="65" applyFont="1" applyBorder="1" applyAlignment="1">
      <alignment horizontal="center" vertical="center"/>
    </xf>
    <xf numFmtId="0" fontId="18" fillId="0" borderId="0" xfId="65" applyFont="1" applyBorder="1" applyAlignment="1">
      <alignment horizontal="center" vertical="center" wrapText="1"/>
    </xf>
    <xf numFmtId="0" fontId="18" fillId="0" borderId="0" xfId="65" applyFont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1" fontId="41" fillId="0" borderId="2" xfId="64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1" xfId="0" applyFont="1" applyBorder="1" applyAlignment="1">
      <alignment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" fontId="32" fillId="4" borderId="2" xfId="0" applyNumberFormat="1" applyFont="1" applyFill="1" applyBorder="1" applyAlignment="1">
      <alignment horizontal="center" vertical="center"/>
    </xf>
    <xf numFmtId="1" fontId="32" fillId="4" borderId="2" xfId="0" applyNumberFormat="1" applyFont="1" applyFill="1" applyBorder="1" applyAlignment="1">
      <alignment horizontal="right" vertical="center"/>
    </xf>
    <xf numFmtId="1" fontId="32" fillId="4" borderId="2" xfId="0" applyNumberFormat="1" applyFont="1" applyFill="1" applyBorder="1" applyAlignment="1">
      <alignment vertical="center"/>
    </xf>
    <xf numFmtId="0" fontId="32" fillId="0" borderId="57" xfId="66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" fontId="32" fillId="0" borderId="0" xfId="64" applyNumberFormat="1" applyFont="1" applyAlignment="1">
      <alignment vertical="center"/>
    </xf>
    <xf numFmtId="0" fontId="32" fillId="0" borderId="0" xfId="0" applyFont="1"/>
    <xf numFmtId="165" fontId="32" fillId="0" borderId="0" xfId="0" applyNumberFormat="1" applyFont="1"/>
    <xf numFmtId="0" fontId="21" fillId="5" borderId="3" xfId="7" applyFont="1" applyFill="1" applyBorder="1" applyAlignment="1">
      <alignment horizontal="center" vertical="center" wrapText="1"/>
    </xf>
    <xf numFmtId="0" fontId="21" fillId="4" borderId="4" xfId="7" applyFont="1" applyFill="1" applyBorder="1" applyAlignment="1">
      <alignment horizontal="center" vertical="center"/>
    </xf>
    <xf numFmtId="0" fontId="20" fillId="5" borderId="4" xfId="7" applyFont="1" applyFill="1" applyBorder="1" applyAlignment="1">
      <alignment horizontal="center"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center" vertical="center" wrapText="1"/>
    </xf>
    <xf numFmtId="0" fontId="32" fillId="4" borderId="13" xfId="7" applyFont="1" applyFill="1" applyBorder="1" applyAlignment="1">
      <alignment horizontal="center"/>
    </xf>
    <xf numFmtId="0" fontId="32" fillId="4" borderId="13" xfId="7" applyFont="1" applyFill="1" applyBorder="1" applyAlignment="1">
      <alignment vertical="top" wrapText="1"/>
    </xf>
    <xf numFmtId="0" fontId="32" fillId="0" borderId="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4" borderId="13" xfId="7" applyFont="1" applyFill="1" applyBorder="1" applyAlignment="1">
      <alignment horizontal="center" vertical="top" wrapText="1"/>
    </xf>
    <xf numFmtId="1" fontId="32" fillId="4" borderId="2" xfId="64" applyNumberFormat="1" applyFont="1" applyFill="1" applyBorder="1" applyAlignment="1">
      <alignment horizontal="center" vertical="center"/>
    </xf>
    <xf numFmtId="0" fontId="32" fillId="4" borderId="2" xfId="7" applyFont="1" applyFill="1" applyBorder="1" applyAlignment="1">
      <alignment horizontal="center"/>
    </xf>
    <xf numFmtId="0" fontId="32" fillId="4" borderId="2" xfId="7" applyFont="1" applyFill="1" applyBorder="1" applyAlignment="1">
      <alignment vertical="top" wrapText="1"/>
    </xf>
    <xf numFmtId="0" fontId="32" fillId="4" borderId="2" xfId="7" applyFont="1" applyFill="1" applyBorder="1" applyAlignment="1">
      <alignment horizontal="center" vertical="top" wrapText="1"/>
    </xf>
    <xf numFmtId="0" fontId="32" fillId="4" borderId="2" xfId="7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vertical="center" wrapText="1"/>
    </xf>
    <xf numFmtId="0" fontId="32" fillId="4" borderId="0" xfId="7" applyFont="1" applyFill="1" applyBorder="1" applyAlignment="1">
      <alignment horizontal="center"/>
    </xf>
    <xf numFmtId="0" fontId="32" fillId="4" borderId="0" xfId="7" applyFont="1" applyFill="1" applyBorder="1" applyAlignment="1">
      <alignment vertical="center" wrapText="1"/>
    </xf>
    <xf numFmtId="0" fontId="32" fillId="4" borderId="0" xfId="7" applyFont="1" applyFill="1" applyBorder="1" applyAlignment="1">
      <alignment horizontal="center" vertical="center" wrapText="1"/>
    </xf>
    <xf numFmtId="1" fontId="21" fillId="4" borderId="2" xfId="64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165" fontId="20" fillId="2" borderId="27" xfId="0" applyNumberFormat="1" applyFont="1" applyFill="1" applyBorder="1" applyAlignment="1">
      <alignment horizontal="center" vertical="center" wrapText="1"/>
    </xf>
    <xf numFmtId="0" fontId="35" fillId="4" borderId="29" xfId="7" applyFont="1" applyFill="1" applyBorder="1"/>
    <xf numFmtId="0" fontId="32" fillId="0" borderId="2" xfId="0" applyFont="1" applyBorder="1"/>
    <xf numFmtId="0" fontId="32" fillId="0" borderId="11" xfId="0" applyFont="1" applyBorder="1" applyAlignment="1">
      <alignment horizontal="center"/>
    </xf>
    <xf numFmtId="1" fontId="32" fillId="0" borderId="2" xfId="64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1" fontId="21" fillId="0" borderId="2" xfId="64" applyNumberFormat="1" applyFont="1" applyFill="1" applyBorder="1" applyAlignment="1">
      <alignment horizontal="center" vertical="center"/>
    </xf>
    <xf numFmtId="0" fontId="21" fillId="0" borderId="5" xfId="0" applyFont="1" applyBorder="1"/>
    <xf numFmtId="3" fontId="21" fillId="4" borderId="5" xfId="7" applyNumberFormat="1" applyFont="1" applyFill="1" applyBorder="1"/>
    <xf numFmtId="0" fontId="32" fillId="0" borderId="22" xfId="0" applyFont="1" applyBorder="1"/>
    <xf numFmtId="1" fontId="32" fillId="0" borderId="57" xfId="64" applyNumberFormat="1" applyFont="1" applyFill="1" applyBorder="1" applyAlignment="1">
      <alignment vertical="center"/>
    </xf>
    <xf numFmtId="1" fontId="32" fillId="4" borderId="2" xfId="64" applyNumberFormat="1" applyFont="1" applyFill="1" applyBorder="1" applyAlignment="1">
      <alignment vertical="center"/>
    </xf>
    <xf numFmtId="1" fontId="21" fillId="0" borderId="57" xfId="64" applyNumberFormat="1" applyFont="1" applyFill="1" applyBorder="1" applyAlignment="1">
      <alignment vertical="center"/>
    </xf>
    <xf numFmtId="0" fontId="21" fillId="0" borderId="6" xfId="0" applyFont="1" applyBorder="1"/>
    <xf numFmtId="0" fontId="32" fillId="0" borderId="6" xfId="0" applyFont="1" applyBorder="1"/>
    <xf numFmtId="0" fontId="32" fillId="0" borderId="2" xfId="3" applyFont="1" applyBorder="1" applyAlignment="1">
      <alignment horizontal="center"/>
    </xf>
    <xf numFmtId="0" fontId="32" fillId="0" borderId="2" xfId="3" applyFont="1" applyBorder="1" applyAlignment="1">
      <alignment horizontal="center" vertical="center"/>
    </xf>
    <xf numFmtId="0" fontId="32" fillId="0" borderId="2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2" xfId="3" applyFont="1" applyFill="1" applyBorder="1" applyAlignment="1">
      <alignment horizontal="center" vertical="center" wrapText="1"/>
    </xf>
    <xf numFmtId="0" fontId="32" fillId="0" borderId="11" xfId="3" applyFont="1" applyFill="1" applyBorder="1" applyAlignment="1">
      <alignment horizontal="center" vertical="center" wrapText="1"/>
    </xf>
    <xf numFmtId="0" fontId="32" fillId="0" borderId="0" xfId="3" applyFont="1" applyBorder="1" applyAlignment="1">
      <alignment horizontal="center"/>
    </xf>
    <xf numFmtId="0" fontId="32" fillId="0" borderId="0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4" borderId="2" xfId="7" applyFont="1" applyFill="1" applyBorder="1"/>
    <xf numFmtId="0" fontId="32" fillId="4" borderId="6" xfId="7" applyFont="1" applyFill="1" applyBorder="1"/>
    <xf numFmtId="0" fontId="21" fillId="4" borderId="2" xfId="7" applyFont="1" applyFill="1" applyBorder="1"/>
    <xf numFmtId="0" fontId="21" fillId="4" borderId="6" xfId="7" applyFont="1" applyFill="1" applyBorder="1"/>
    <xf numFmtId="0" fontId="21" fillId="0" borderId="4" xfId="0" applyFont="1" applyBorder="1" applyAlignment="1">
      <alignment horizontal="center" vertical="center"/>
    </xf>
    <xf numFmtId="4" fontId="20" fillId="5" borderId="27" xfId="3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2" xfId="0" applyFont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21" fillId="4" borderId="0" xfId="7" applyFont="1" applyFill="1" applyBorder="1"/>
    <xf numFmtId="3" fontId="21" fillId="0" borderId="0" xfId="3" applyNumberFormat="1" applyFont="1" applyFill="1" applyBorder="1"/>
    <xf numFmtId="0" fontId="32" fillId="0" borderId="12" xfId="0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/>
    <xf numFmtId="0" fontId="32" fillId="0" borderId="3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" fontId="32" fillId="0" borderId="60" xfId="64" applyNumberFormat="1" applyFont="1" applyFill="1" applyBorder="1" applyAlignment="1">
      <alignment vertical="center"/>
    </xf>
    <xf numFmtId="1" fontId="21" fillId="0" borderId="60" xfId="64" applyNumberFormat="1" applyFont="1" applyFill="1" applyBorder="1" applyAlignment="1">
      <alignment vertical="center"/>
    </xf>
    <xf numFmtId="0" fontId="32" fillId="0" borderId="65" xfId="1" applyFont="1" applyFill="1" applyBorder="1" applyAlignment="1">
      <alignment vertical="center" wrapText="1"/>
    </xf>
    <xf numFmtId="49" fontId="32" fillId="0" borderId="65" xfId="1" applyNumberFormat="1" applyFont="1" applyFill="1" applyBorder="1" applyAlignment="1">
      <alignment horizontal="center" vertical="center"/>
    </xf>
    <xf numFmtId="1" fontId="32" fillId="0" borderId="13" xfId="64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top" wrapText="1"/>
    </xf>
    <xf numFmtId="0" fontId="32" fillId="0" borderId="15" xfId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32" fillId="0" borderId="1" xfId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justify" vertical="top" wrapText="1"/>
    </xf>
    <xf numFmtId="0" fontId="32" fillId="0" borderId="5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1" fontId="32" fillId="0" borderId="57" xfId="64" applyNumberFormat="1" applyFont="1" applyBorder="1" applyAlignment="1">
      <alignment vertical="center"/>
    </xf>
    <xf numFmtId="1" fontId="21" fillId="0" borderId="57" xfId="64" applyNumberFormat="1" applyFont="1" applyBorder="1" applyAlignment="1">
      <alignment vertical="center"/>
    </xf>
    <xf numFmtId="0" fontId="32" fillId="0" borderId="13" xfId="1" applyFont="1" applyFill="1" applyBorder="1" applyAlignment="1">
      <alignment horizontal="center" vertical="top" wrapText="1"/>
    </xf>
    <xf numFmtId="1" fontId="32" fillId="0" borderId="2" xfId="64" applyNumberFormat="1" applyFont="1" applyFill="1" applyBorder="1" applyAlignment="1">
      <alignment vertical="center"/>
    </xf>
    <xf numFmtId="0" fontId="32" fillId="0" borderId="2" xfId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vertical="top" wrapText="1"/>
    </xf>
    <xf numFmtId="0" fontId="21" fillId="2" borderId="32" xfId="3" applyFont="1" applyFill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0" fillId="2" borderId="33" xfId="3" applyFont="1" applyFill="1" applyBorder="1" applyAlignment="1">
      <alignment horizontal="center" vertical="center" wrapText="1"/>
    </xf>
    <xf numFmtId="4" fontId="20" fillId="5" borderId="34" xfId="3" applyNumberFormat="1" applyFont="1" applyFill="1" applyBorder="1" applyAlignment="1">
      <alignment horizontal="center" vertical="center" wrapText="1"/>
    </xf>
    <xf numFmtId="0" fontId="32" fillId="0" borderId="13" xfId="0" applyFont="1" applyBorder="1"/>
    <xf numFmtId="0" fontId="32" fillId="0" borderId="2" xfId="8" applyFont="1" applyFill="1" applyBorder="1"/>
    <xf numFmtId="49" fontId="32" fillId="0" borderId="2" xfId="8" applyNumberFormat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/>
    </xf>
    <xf numFmtId="1" fontId="32" fillId="0" borderId="2" xfId="64" applyNumberFormat="1" applyFont="1" applyBorder="1" applyAlignment="1">
      <alignment vertical="center"/>
    </xf>
    <xf numFmtId="1" fontId="21" fillId="0" borderId="2" xfId="64" applyNumberFormat="1" applyFont="1" applyBorder="1" applyAlignment="1">
      <alignment vertical="center"/>
    </xf>
    <xf numFmtId="0" fontId="21" fillId="2" borderId="3" xfId="3" applyFont="1" applyFill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 wrapText="1"/>
    </xf>
    <xf numFmtId="0" fontId="32" fillId="0" borderId="13" xfId="3" applyFont="1" applyBorder="1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3" xfId="8" applyFont="1" applyFill="1" applyBorder="1" applyAlignment="1">
      <alignment horizontal="center" vertical="center"/>
    </xf>
    <xf numFmtId="0" fontId="32" fillId="0" borderId="15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1" fontId="32" fillId="0" borderId="2" xfId="64" applyNumberFormat="1" applyFont="1" applyBorder="1" applyAlignment="1">
      <alignment horizontal="center" vertical="center"/>
    </xf>
    <xf numFmtId="0" fontId="32" fillId="0" borderId="1" xfId="0" applyFont="1" applyFill="1" applyBorder="1"/>
    <xf numFmtId="0" fontId="32" fillId="0" borderId="2" xfId="0" applyFont="1" applyFill="1" applyBorder="1" applyAlignment="1">
      <alignment vertical="top"/>
    </xf>
    <xf numFmtId="0" fontId="32" fillId="0" borderId="18" xfId="0" applyFont="1" applyFill="1" applyBorder="1"/>
    <xf numFmtId="0" fontId="32" fillId="0" borderId="13" xfId="3" applyFont="1" applyBorder="1" applyAlignment="1">
      <alignment horizontal="center" vertical="top"/>
    </xf>
    <xf numFmtId="0" fontId="32" fillId="0" borderId="13" xfId="1" applyFont="1" applyFill="1" applyBorder="1"/>
    <xf numFmtId="0" fontId="32" fillId="0" borderId="13" xfId="1" applyFont="1" applyFill="1" applyBorder="1" applyAlignment="1">
      <alignment horizontal="center" vertical="center"/>
    </xf>
    <xf numFmtId="49" fontId="32" fillId="0" borderId="13" xfId="1" applyNumberFormat="1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 vertical="top"/>
    </xf>
    <xf numFmtId="0" fontId="32" fillId="0" borderId="2" xfId="1" applyFont="1" applyFill="1" applyBorder="1"/>
    <xf numFmtId="0" fontId="32" fillId="0" borderId="2" xfId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32" fillId="0" borderId="2" xfId="0" applyFont="1" applyFill="1" applyBorder="1"/>
    <xf numFmtId="0" fontId="21" fillId="2" borderId="19" xfId="3" applyFont="1" applyFill="1" applyBorder="1" applyAlignment="1">
      <alignment horizontal="center" vertical="center" wrapText="1"/>
    </xf>
    <xf numFmtId="0" fontId="21" fillId="0" borderId="20" xfId="3" applyFont="1" applyBorder="1" applyAlignment="1">
      <alignment horizontal="center" vertical="center"/>
    </xf>
    <xf numFmtId="0" fontId="20" fillId="2" borderId="20" xfId="3" applyFont="1" applyFill="1" applyBorder="1" applyAlignment="1">
      <alignment horizontal="center" vertical="center" wrapText="1"/>
    </xf>
    <xf numFmtId="0" fontId="32" fillId="0" borderId="2" xfId="9" applyFont="1" applyFill="1" applyBorder="1"/>
    <xf numFmtId="0" fontId="32" fillId="0" borderId="2" xfId="0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horizontal="center" vertical="center"/>
    </xf>
    <xf numFmtId="49" fontId="32" fillId="0" borderId="2" xfId="9" applyNumberFormat="1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wrapText="1"/>
    </xf>
    <xf numFmtId="3" fontId="32" fillId="0" borderId="0" xfId="0" applyNumberFormat="1" applyFont="1"/>
    <xf numFmtId="0" fontId="32" fillId="0" borderId="2" xfId="0" applyFont="1" applyFill="1" applyBorder="1" applyAlignment="1">
      <alignment wrapText="1"/>
    </xf>
    <xf numFmtId="0" fontId="21" fillId="2" borderId="8" xfId="3" applyFont="1" applyFill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>
      <alignment horizontal="right" vertical="center" wrapText="1"/>
    </xf>
    <xf numFmtId="1" fontId="21" fillId="0" borderId="61" xfId="64" applyNumberFormat="1" applyFont="1" applyBorder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1" fontId="32" fillId="0" borderId="2" xfId="64" applyNumberFormat="1" applyFont="1" applyFill="1" applyBorder="1" applyAlignment="1">
      <alignment horizontal="right" vertical="center"/>
    </xf>
    <xf numFmtId="0" fontId="21" fillId="2" borderId="27" xfId="3" applyFont="1" applyFill="1" applyBorder="1" applyAlignment="1">
      <alignment horizontal="center" vertical="center" wrapText="1"/>
    </xf>
    <xf numFmtId="0" fontId="21" fillId="0" borderId="27" xfId="3" applyFont="1" applyBorder="1" applyAlignment="1">
      <alignment horizontal="center" vertical="center"/>
    </xf>
    <xf numFmtId="0" fontId="20" fillId="2" borderId="27" xfId="3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top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/>
    </xf>
    <xf numFmtId="0" fontId="32" fillId="0" borderId="14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0" xfId="1" applyFont="1" applyFill="1"/>
    <xf numFmtId="0" fontId="32" fillId="0" borderId="2" xfId="1" applyFont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 wrapText="1"/>
    </xf>
    <xf numFmtId="0" fontId="32" fillId="4" borderId="11" xfId="7" applyFont="1" applyFill="1" applyBorder="1" applyAlignment="1">
      <alignment horizontal="left"/>
    </xf>
    <xf numFmtId="0" fontId="32" fillId="4" borderId="22" xfId="7" applyFont="1" applyFill="1" applyBorder="1" applyAlignment="1">
      <alignment horizontal="left"/>
    </xf>
    <xf numFmtId="0" fontId="32" fillId="0" borderId="39" xfId="1" applyFont="1" applyBorder="1" applyAlignment="1">
      <alignment horizontal="center" vertical="center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1" fontId="32" fillId="9" borderId="2" xfId="64" applyNumberFormat="1" applyFont="1" applyFill="1" applyBorder="1" applyAlignment="1">
      <alignment horizontal="right" vertical="center"/>
    </xf>
    <xf numFmtId="0" fontId="38" fillId="9" borderId="57" xfId="0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 wrapText="1"/>
    </xf>
    <xf numFmtId="1" fontId="35" fillId="0" borderId="2" xfId="64" applyNumberFormat="1" applyFont="1" applyBorder="1" applyAlignment="1">
      <alignment horizontal="right" vertical="center" wrapText="1"/>
    </xf>
    <xf numFmtId="0" fontId="35" fillId="9" borderId="57" xfId="0" applyFont="1" applyFill="1" applyBorder="1" applyAlignment="1">
      <alignment horizontal="justify" vertical="center" wrapText="1"/>
    </xf>
    <xf numFmtId="0" fontId="35" fillId="9" borderId="57" xfId="0" applyFont="1" applyFill="1" applyBorder="1" applyAlignment="1">
      <alignment horizontal="center" vertical="center" wrapText="1"/>
    </xf>
    <xf numFmtId="1" fontId="35" fillId="4" borderId="2" xfId="64" applyNumberFormat="1" applyFont="1" applyFill="1" applyBorder="1" applyAlignment="1">
      <alignment horizontal="right" vertical="center" wrapText="1"/>
    </xf>
    <xf numFmtId="0" fontId="35" fillId="9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right" vertical="center"/>
    </xf>
    <xf numFmtId="0" fontId="35" fillId="9" borderId="57" xfId="0" applyFont="1" applyFill="1" applyBorder="1" applyAlignment="1">
      <alignment horizontal="right" vertical="center" wrapText="1"/>
    </xf>
    <xf numFmtId="1" fontId="32" fillId="4" borderId="57" xfId="64" applyNumberFormat="1" applyFont="1" applyFill="1" applyBorder="1" applyAlignment="1">
      <alignment vertical="center"/>
    </xf>
    <xf numFmtId="0" fontId="38" fillId="9" borderId="57" xfId="0" applyFont="1" applyFill="1" applyBorder="1" applyAlignment="1">
      <alignment horizontal="right" vertical="center"/>
    </xf>
    <xf numFmtId="0" fontId="38" fillId="9" borderId="57" xfId="0" applyFont="1" applyFill="1" applyBorder="1" applyAlignment="1">
      <alignment horizontal="right" vertical="center" wrapText="1"/>
    </xf>
    <xf numFmtId="0" fontId="38" fillId="9" borderId="0" xfId="0" applyFont="1" applyFill="1" applyBorder="1" applyAlignment="1">
      <alignment horizontal="center" vertical="center" wrapText="1"/>
    </xf>
    <xf numFmtId="1" fontId="35" fillId="9" borderId="57" xfId="0" applyNumberFormat="1" applyFont="1" applyFill="1" applyBorder="1" applyAlignment="1">
      <alignment horizontal="right" vertical="center"/>
    </xf>
    <xf numFmtId="1" fontId="35" fillId="9" borderId="57" xfId="0" applyNumberFormat="1" applyFont="1" applyFill="1" applyBorder="1" applyAlignment="1">
      <alignment horizontal="right" vertical="center" wrapText="1"/>
    </xf>
    <xf numFmtId="1" fontId="38" fillId="9" borderId="57" xfId="0" applyNumberFormat="1" applyFont="1" applyFill="1" applyBorder="1" applyAlignment="1">
      <alignment horizontal="right" vertical="center"/>
    </xf>
    <xf numFmtId="1" fontId="38" fillId="9" borderId="57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vertical="center"/>
    </xf>
    <xf numFmtId="0" fontId="38" fillId="9" borderId="0" xfId="0" applyFont="1" applyFill="1" applyBorder="1" applyAlignment="1">
      <alignment horizontal="right" vertical="center"/>
    </xf>
    <xf numFmtId="0" fontId="38" fillId="9" borderId="0" xfId="0" applyFont="1" applyFill="1" applyBorder="1" applyAlignment="1">
      <alignment horizontal="right" vertical="center" wrapText="1"/>
    </xf>
    <xf numFmtId="0" fontId="35" fillId="0" borderId="57" xfId="0" applyFont="1" applyBorder="1" applyAlignment="1">
      <alignment horizontal="right" vertical="center"/>
    </xf>
    <xf numFmtId="0" fontId="35" fillId="0" borderId="2" xfId="0" applyFont="1" applyBorder="1" applyAlignment="1">
      <alignment horizontal="right" vertical="center" wrapText="1"/>
    </xf>
    <xf numFmtId="0" fontId="35" fillId="9" borderId="2" xfId="0" applyFont="1" applyFill="1" applyBorder="1" applyAlignment="1">
      <alignment horizontal="right" vertical="center" wrapText="1"/>
    </xf>
    <xf numFmtId="0" fontId="32" fillId="0" borderId="57" xfId="1" applyFont="1" applyFill="1" applyBorder="1" applyAlignment="1">
      <alignment horizontal="center" vertical="center" wrapText="1"/>
    </xf>
    <xf numFmtId="1" fontId="35" fillId="0" borderId="2" xfId="64" applyNumberFormat="1" applyFont="1" applyBorder="1" applyAlignment="1">
      <alignment horizontal="center" vertical="center"/>
    </xf>
    <xf numFmtId="0" fontId="32" fillId="0" borderId="57" xfId="1" applyFont="1" applyFill="1" applyBorder="1" applyAlignment="1">
      <alignment vertical="center" wrapText="1"/>
    </xf>
    <xf numFmtId="0" fontId="32" fillId="0" borderId="57" xfId="1" applyFont="1" applyFill="1" applyBorder="1" applyAlignment="1">
      <alignment horizontal="left" vertical="center" wrapText="1"/>
    </xf>
    <xf numFmtId="0" fontId="35" fillId="4" borderId="57" xfId="0" applyFont="1" applyFill="1" applyBorder="1" applyAlignment="1">
      <alignment horizontal="left" vertical="center" wrapText="1"/>
    </xf>
    <xf numFmtId="0" fontId="35" fillId="4" borderId="57" xfId="0" applyFont="1" applyFill="1" applyBorder="1" applyAlignment="1">
      <alignment horizontal="center" vertical="center" wrapText="1"/>
    </xf>
    <xf numFmtId="49" fontId="32" fillId="0" borderId="57" xfId="1" applyNumberFormat="1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0" xfId="0" applyFont="1"/>
    <xf numFmtId="1" fontId="21" fillId="4" borderId="57" xfId="64" applyNumberFormat="1" applyFont="1" applyFill="1" applyBorder="1" applyAlignment="1">
      <alignment horizontal="right" vertical="center" wrapText="1"/>
    </xf>
    <xf numFmtId="0" fontId="38" fillId="4" borderId="57" xfId="0" applyFont="1" applyFill="1" applyBorder="1" applyAlignment="1">
      <alignment horizontal="right" vertical="center" wrapText="1"/>
    </xf>
    <xf numFmtId="1" fontId="32" fillId="4" borderId="57" xfId="64" applyNumberFormat="1" applyFont="1" applyFill="1" applyBorder="1" applyAlignment="1">
      <alignment horizontal="right" vertical="center" wrapText="1"/>
    </xf>
    <xf numFmtId="0" fontId="35" fillId="4" borderId="57" xfId="0" applyFont="1" applyFill="1" applyBorder="1" applyAlignment="1">
      <alignment horizontal="right" vertical="center" wrapText="1"/>
    </xf>
    <xf numFmtId="1" fontId="21" fillId="0" borderId="57" xfId="64" applyNumberFormat="1" applyFont="1" applyFill="1" applyBorder="1" applyAlignment="1">
      <alignment horizontal="right" vertical="center" wrapText="1"/>
    </xf>
    <xf numFmtId="0" fontId="32" fillId="4" borderId="57" xfId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2" fillId="4" borderId="2" xfId="64" applyNumberFormat="1" applyFont="1" applyFill="1" applyBorder="1" applyAlignment="1">
      <alignment horizontal="right" vertical="center" wrapText="1"/>
    </xf>
    <xf numFmtId="0" fontId="32" fillId="4" borderId="57" xfId="1" applyFont="1" applyFill="1" applyBorder="1" applyAlignment="1">
      <alignment vertical="center" wrapText="1"/>
    </xf>
    <xf numFmtId="0" fontId="35" fillId="4" borderId="2" xfId="0" applyFont="1" applyFill="1" applyBorder="1" applyAlignment="1">
      <alignment horizontal="right" vertical="center" wrapText="1"/>
    </xf>
    <xf numFmtId="1" fontId="32" fillId="4" borderId="2" xfId="64" applyNumberFormat="1" applyFont="1" applyFill="1" applyBorder="1" applyAlignment="1">
      <alignment vertical="center" wrapText="1"/>
    </xf>
    <xf numFmtId="49" fontId="32" fillId="4" borderId="57" xfId="1" applyNumberFormat="1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vertical="center" wrapText="1"/>
    </xf>
    <xf numFmtId="0" fontId="39" fillId="4" borderId="57" xfId="0" applyFont="1" applyFill="1" applyBorder="1" applyAlignment="1">
      <alignment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4" fontId="20" fillId="5" borderId="2" xfId="3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32" fillId="0" borderId="57" xfId="1" applyFont="1" applyFill="1" applyBorder="1" applyAlignment="1">
      <alignment horizontal="justify" vertical="center" wrapText="1"/>
    </xf>
    <xf numFmtId="0" fontId="32" fillId="0" borderId="57" xfId="1" applyFont="1" applyFill="1" applyBorder="1" applyAlignment="1">
      <alignment horizontal="center" vertical="center"/>
    </xf>
    <xf numFmtId="49" fontId="32" fillId="0" borderId="57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 wrapText="1"/>
    </xf>
    <xf numFmtId="1" fontId="32" fillId="0" borderId="57" xfId="1" applyNumberFormat="1" applyFont="1" applyFill="1" applyBorder="1" applyAlignment="1">
      <alignment horizontal="center" vertical="center" wrapText="1"/>
    </xf>
    <xf numFmtId="0" fontId="32" fillId="4" borderId="57" xfId="1" applyFont="1" applyFill="1" applyBorder="1" applyAlignment="1">
      <alignment horizontal="justify" vertical="center" wrapText="1"/>
    </xf>
    <xf numFmtId="0" fontId="32" fillId="4" borderId="57" xfId="1" applyFont="1" applyFill="1" applyBorder="1" applyAlignment="1">
      <alignment horizontal="center" vertical="center"/>
    </xf>
    <xf numFmtId="49" fontId="32" fillId="4" borderId="57" xfId="1" applyNumberFormat="1" applyFont="1" applyFill="1" applyBorder="1" applyAlignment="1">
      <alignment horizontal="center" vertical="center"/>
    </xf>
    <xf numFmtId="0" fontId="32" fillId="4" borderId="0" xfId="1" applyFont="1" applyFill="1" applyBorder="1" applyAlignment="1">
      <alignment horizontal="center" vertical="center"/>
    </xf>
    <xf numFmtId="1" fontId="32" fillId="4" borderId="57" xfId="1" applyNumberFormat="1" applyFont="1" applyFill="1" applyBorder="1" applyAlignment="1">
      <alignment horizontal="center" vertical="center" wrapText="1"/>
    </xf>
    <xf numFmtId="49" fontId="32" fillId="4" borderId="61" xfId="1" applyNumberFormat="1" applyFont="1" applyFill="1" applyBorder="1" applyAlignment="1">
      <alignment horizontal="center" vertical="center"/>
    </xf>
    <xf numFmtId="1" fontId="21" fillId="4" borderId="57" xfId="64" applyNumberFormat="1" applyFont="1" applyFill="1" applyBorder="1" applyAlignment="1">
      <alignment horizontal="right" vertical="center"/>
    </xf>
    <xf numFmtId="0" fontId="38" fillId="4" borderId="57" xfId="0" applyFont="1" applyFill="1" applyBorder="1" applyAlignment="1">
      <alignment horizontal="right" vertical="center"/>
    </xf>
    <xf numFmtId="0" fontId="32" fillId="4" borderId="39" xfId="1" applyFont="1" applyFill="1" applyBorder="1" applyAlignment="1">
      <alignment horizontal="center" vertical="center"/>
    </xf>
    <xf numFmtId="1" fontId="32" fillId="4" borderId="57" xfId="64" applyNumberFormat="1" applyFont="1" applyFill="1" applyBorder="1" applyAlignment="1">
      <alignment horizontal="right" vertical="center"/>
    </xf>
    <xf numFmtId="0" fontId="35" fillId="4" borderId="57" xfId="0" applyFont="1" applyFill="1" applyBorder="1" applyAlignment="1">
      <alignment horizontal="right" vertical="center"/>
    </xf>
    <xf numFmtId="1" fontId="21" fillId="0" borderId="57" xfId="64" applyNumberFormat="1" applyFont="1" applyFill="1" applyBorder="1" applyAlignment="1">
      <alignment horizontal="right" vertical="center"/>
    </xf>
    <xf numFmtId="0" fontId="21" fillId="0" borderId="65" xfId="6" applyFont="1" applyFill="1" applyBorder="1" applyAlignment="1">
      <alignment horizontal="center" vertical="top" wrapText="1"/>
    </xf>
    <xf numFmtId="0" fontId="20" fillId="4" borderId="65" xfId="6" applyFont="1" applyFill="1" applyBorder="1" applyAlignment="1">
      <alignment horizontal="center" vertical="top" wrapText="1"/>
    </xf>
    <xf numFmtId="0" fontId="20" fillId="4" borderId="65" xfId="0" applyFont="1" applyFill="1" applyBorder="1" applyAlignment="1">
      <alignment horizontal="center" vertical="top" wrapText="1"/>
    </xf>
    <xf numFmtId="49" fontId="20" fillId="4" borderId="65" xfId="0" applyNumberFormat="1" applyFont="1" applyFill="1" applyBorder="1" applyAlignment="1">
      <alignment horizontal="center" vertical="top" wrapText="1"/>
    </xf>
    <xf numFmtId="0" fontId="20" fillId="4" borderId="65" xfId="0" applyNumberFormat="1" applyFont="1" applyFill="1" applyBorder="1" applyAlignment="1">
      <alignment horizontal="center" vertical="center" wrapText="1"/>
    </xf>
    <xf numFmtId="0" fontId="32" fillId="0" borderId="65" xfId="1" applyFont="1" applyFill="1" applyBorder="1" applyAlignment="1">
      <alignment vertical="top" wrapText="1"/>
    </xf>
    <xf numFmtId="0" fontId="32" fillId="4" borderId="65" xfId="0" applyFont="1" applyFill="1" applyBorder="1" applyAlignment="1">
      <alignment horizontal="center" vertical="top" wrapText="1"/>
    </xf>
    <xf numFmtId="0" fontId="32" fillId="4" borderId="65" xfId="1" applyFont="1" applyFill="1" applyBorder="1" applyAlignment="1">
      <alignment horizontal="center" vertical="top" wrapText="1"/>
    </xf>
    <xf numFmtId="1" fontId="32" fillId="4" borderId="2" xfId="64" applyNumberFormat="1" applyFont="1" applyFill="1" applyBorder="1" applyAlignment="1">
      <alignment horizontal="center" vertical="center" wrapText="1"/>
    </xf>
    <xf numFmtId="0" fontId="32" fillId="0" borderId="65" xfId="1" applyFont="1" applyFill="1" applyBorder="1" applyAlignment="1">
      <alignment horizontal="right" vertical="top" wrapText="1"/>
    </xf>
    <xf numFmtId="0" fontId="35" fillId="0" borderId="65" xfId="0" applyFont="1" applyBorder="1" applyAlignment="1">
      <alignment vertical="top" wrapText="1"/>
    </xf>
    <xf numFmtId="49" fontId="32" fillId="4" borderId="65" xfId="1" applyNumberFormat="1" applyFont="1" applyFill="1" applyBorder="1" applyAlignment="1">
      <alignment horizontal="center" vertical="top" wrapText="1"/>
    </xf>
    <xf numFmtId="0" fontId="32" fillId="0" borderId="57" xfId="0" applyFont="1" applyFill="1" applyBorder="1" applyAlignment="1">
      <alignment horizontal="left" vertical="justify" wrapText="1"/>
    </xf>
    <xf numFmtId="49" fontId="35" fillId="4" borderId="65" xfId="0" applyNumberFormat="1" applyFont="1" applyFill="1" applyBorder="1" applyAlignment="1">
      <alignment horizontal="center" vertical="top" wrapText="1"/>
    </xf>
    <xf numFmtId="3" fontId="32" fillId="4" borderId="2" xfId="0" applyNumberFormat="1" applyFont="1" applyFill="1" applyBorder="1" applyAlignment="1">
      <alignment horizontal="center" vertical="center" wrapText="1"/>
    </xf>
    <xf numFmtId="0" fontId="39" fillId="4" borderId="65" xfId="0" applyFont="1" applyFill="1" applyBorder="1" applyAlignment="1">
      <alignment vertical="top" wrapText="1"/>
    </xf>
    <xf numFmtId="0" fontId="32" fillId="4" borderId="65" xfId="1" applyFont="1" applyFill="1" applyBorder="1" applyAlignment="1">
      <alignment vertical="top" wrapText="1"/>
    </xf>
    <xf numFmtId="0" fontId="32" fillId="4" borderId="65" xfId="0" applyNumberFormat="1" applyFont="1" applyFill="1" applyBorder="1" applyAlignment="1">
      <alignment horizontal="center" vertical="center" wrapText="1"/>
    </xf>
    <xf numFmtId="0" fontId="32" fillId="4" borderId="2" xfId="64" applyNumberFormat="1" applyFont="1" applyFill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32" fillId="4" borderId="65" xfId="16" applyFont="1" applyFill="1" applyBorder="1" applyAlignment="1">
      <alignment horizontal="left" vertical="top" wrapText="1"/>
    </xf>
    <xf numFmtId="0" fontId="32" fillId="0" borderId="57" xfId="16" applyFont="1" applyFill="1" applyBorder="1" applyAlignment="1">
      <alignment horizontal="center" vertical="center" wrapText="1"/>
    </xf>
    <xf numFmtId="0" fontId="32" fillId="0" borderId="65" xfId="16" applyFont="1" applyFill="1" applyBorder="1" applyAlignment="1">
      <alignment horizontal="left" vertical="top" wrapText="1"/>
    </xf>
    <xf numFmtId="0" fontId="32" fillId="4" borderId="65" xfId="0" applyFont="1" applyFill="1" applyBorder="1" applyAlignment="1">
      <alignment vertical="top" wrapText="1"/>
    </xf>
    <xf numFmtId="0" fontId="39" fillId="4" borderId="57" xfId="0" applyFont="1" applyFill="1" applyBorder="1" applyAlignment="1">
      <alignment horizontal="center" vertical="center" wrapText="1"/>
    </xf>
    <xf numFmtId="0" fontId="32" fillId="4" borderId="65" xfId="1" applyNumberFormat="1" applyFont="1" applyFill="1" applyBorder="1" applyAlignment="1">
      <alignment horizontal="center" vertical="center" wrapText="1"/>
    </xf>
    <xf numFmtId="3" fontId="32" fillId="4" borderId="2" xfId="1" applyNumberFormat="1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right" vertical="center" wrapText="1"/>
    </xf>
    <xf numFmtId="0" fontId="32" fillId="0" borderId="65" xfId="0" applyFont="1" applyFill="1" applyBorder="1" applyAlignment="1">
      <alignment horizontal="center" vertical="center"/>
    </xf>
    <xf numFmtId="49" fontId="35" fillId="0" borderId="65" xfId="0" applyNumberFormat="1" applyFont="1" applyBorder="1" applyAlignment="1">
      <alignment horizontal="center" vertical="center"/>
    </xf>
    <xf numFmtId="0" fontId="32" fillId="0" borderId="65" xfId="1" applyNumberFormat="1" applyFont="1" applyFill="1" applyBorder="1" applyAlignment="1">
      <alignment horizontal="center" vertical="center"/>
    </xf>
    <xf numFmtId="0" fontId="39" fillId="0" borderId="65" xfId="0" applyFont="1" applyBorder="1" applyAlignment="1">
      <alignment wrapText="1"/>
    </xf>
    <xf numFmtId="0" fontId="15" fillId="0" borderId="0" xfId="0" applyFont="1" applyFill="1" applyAlignment="1">
      <alignment wrapText="1"/>
    </xf>
    <xf numFmtId="0" fontId="21" fillId="0" borderId="9" xfId="0" applyFont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32" fillId="0" borderId="2" xfId="64" applyNumberFormat="1" applyFont="1" applyFill="1" applyBorder="1" applyAlignment="1">
      <alignment horizontal="center" vertical="center"/>
    </xf>
    <xf numFmtId="0" fontId="32" fillId="0" borderId="2" xfId="64" applyNumberFormat="1" applyFont="1" applyFill="1" applyBorder="1" applyAlignment="1">
      <alignment horizontal="center" vertical="center" wrapText="1"/>
    </xf>
    <xf numFmtId="166" fontId="32" fillId="4" borderId="2" xfId="64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justify" vertical="center" wrapText="1"/>
    </xf>
    <xf numFmtId="0" fontId="32" fillId="0" borderId="68" xfId="1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35" xfId="1" applyFont="1" applyFill="1" applyBorder="1" applyAlignment="1">
      <alignment horizontal="center" vertical="center"/>
    </xf>
    <xf numFmtId="0" fontId="32" fillId="4" borderId="35" xfId="1" applyFont="1" applyFill="1" applyBorder="1" applyAlignment="1">
      <alignment horizontal="center" vertical="center"/>
    </xf>
    <xf numFmtId="0" fontId="32" fillId="0" borderId="68" xfId="1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0" fontId="42" fillId="0" borderId="1" xfId="1" applyFont="1" applyFill="1" applyBorder="1" applyAlignment="1">
      <alignment vertical="center" wrapText="1"/>
    </xf>
    <xf numFmtId="49" fontId="32" fillId="0" borderId="15" xfId="1" applyNumberFormat="1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vertical="center" wrapText="1"/>
    </xf>
    <xf numFmtId="0" fontId="32" fillId="4" borderId="35" xfId="1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2" fillId="0" borderId="2" xfId="18" applyNumberFormat="1" applyFont="1" applyFill="1" applyBorder="1" applyAlignment="1">
      <alignment horizontal="left" vertical="center" wrapText="1"/>
    </xf>
    <xf numFmtId="0" fontId="32" fillId="0" borderId="2" xfId="66" applyNumberFormat="1" applyFont="1" applyFill="1" applyBorder="1" applyAlignment="1" applyProtection="1">
      <alignment horizontal="left" vertical="center" wrapText="1"/>
    </xf>
    <xf numFmtId="0" fontId="32" fillId="4" borderId="2" xfId="66" applyNumberFormat="1" applyFont="1" applyFill="1" applyBorder="1" applyAlignment="1" applyProtection="1">
      <alignment horizontal="left" vertical="center" wrapText="1"/>
    </xf>
    <xf numFmtId="0" fontId="42" fillId="0" borderId="2" xfId="18" applyNumberFormat="1" applyFont="1" applyBorder="1" applyAlignment="1">
      <alignment horizontal="left" vertical="center" wrapText="1"/>
    </xf>
    <xf numFmtId="0" fontId="42" fillId="10" borderId="2" xfId="18" applyNumberFormat="1" applyFont="1" applyFill="1" applyBorder="1" applyAlignment="1">
      <alignment horizontal="left" vertical="center" wrapText="1"/>
    </xf>
    <xf numFmtId="0" fontId="35" fillId="4" borderId="2" xfId="65" applyFont="1" applyFill="1" applyBorder="1" applyAlignment="1">
      <alignment vertical="center" wrapText="1"/>
    </xf>
    <xf numFmtId="0" fontId="35" fillId="0" borderId="65" xfId="0" applyFont="1" applyBorder="1" applyAlignment="1">
      <alignment wrapText="1"/>
    </xf>
    <xf numFmtId="0" fontId="35" fillId="0" borderId="71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5" fillId="0" borderId="61" xfId="0" applyFont="1" applyBorder="1" applyAlignment="1">
      <alignment horizontal="center" vertical="center" wrapText="1"/>
    </xf>
    <xf numFmtId="0" fontId="32" fillId="0" borderId="65" xfId="0" applyFont="1" applyFill="1" applyBorder="1" applyAlignment="1">
      <alignment vertical="top" wrapText="1"/>
    </xf>
    <xf numFmtId="0" fontId="32" fillId="0" borderId="1" xfId="1" applyFont="1" applyFill="1" applyBorder="1" applyAlignment="1">
      <alignment vertical="center" wrapText="1"/>
    </xf>
    <xf numFmtId="0" fontId="32" fillId="4" borderId="2" xfId="64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49" fontId="35" fillId="0" borderId="2" xfId="0" applyNumberFormat="1" applyFont="1" applyBorder="1" applyAlignment="1">
      <alignment horizontal="center" vertical="center"/>
    </xf>
    <xf numFmtId="0" fontId="32" fillId="0" borderId="65" xfId="66" applyFont="1" applyFill="1" applyBorder="1" applyAlignment="1">
      <alignment horizontal="left" vertical="center" wrapText="1"/>
    </xf>
    <xf numFmtId="49" fontId="32" fillId="0" borderId="65" xfId="0" applyNumberFormat="1" applyFont="1" applyBorder="1" applyAlignment="1">
      <alignment horizontal="center" vertical="center" wrapText="1"/>
    </xf>
    <xf numFmtId="0" fontId="32" fillId="0" borderId="65" xfId="0" applyFont="1" applyBorder="1" applyAlignment="1">
      <alignment horizontal="left" vertical="center" wrapText="1"/>
    </xf>
    <xf numFmtId="0" fontId="32" fillId="0" borderId="57" xfId="0" applyFont="1" applyBorder="1" applyAlignment="1">
      <alignment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5" fillId="4" borderId="57" xfId="0" applyFont="1" applyFill="1" applyBorder="1"/>
    <xf numFmtId="0" fontId="35" fillId="4" borderId="57" xfId="0" applyFont="1" applyFill="1" applyBorder="1" applyAlignment="1">
      <alignment horizontal="center"/>
    </xf>
    <xf numFmtId="0" fontId="32" fillId="4" borderId="65" xfId="0" applyFont="1" applyFill="1" applyBorder="1" applyAlignment="1">
      <alignment vertical="center" wrapText="1"/>
    </xf>
    <xf numFmtId="0" fontId="32" fillId="0" borderId="65" xfId="0" applyFont="1" applyBorder="1" applyAlignment="1">
      <alignment vertical="center" wrapText="1"/>
    </xf>
    <xf numFmtId="0" fontId="32" fillId="0" borderId="65" xfId="0" applyFont="1" applyBorder="1" applyAlignment="1">
      <alignment wrapText="1"/>
    </xf>
    <xf numFmtId="0" fontId="32" fillId="0" borderId="68" xfId="0" applyFont="1" applyFill="1" applyBorder="1" applyAlignment="1">
      <alignment vertical="center" wrapText="1"/>
    </xf>
    <xf numFmtId="49" fontId="32" fillId="0" borderId="11" xfId="1" applyNumberFormat="1" applyFont="1" applyFill="1" applyBorder="1" applyAlignment="1">
      <alignment horizontal="center" vertical="center" wrapText="1"/>
    </xf>
    <xf numFmtId="49" fontId="32" fillId="0" borderId="16" xfId="1" applyNumberFormat="1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49" fontId="32" fillId="0" borderId="45" xfId="1" applyNumberFormat="1" applyFont="1" applyFill="1" applyBorder="1" applyAlignment="1">
      <alignment horizontal="center" vertical="center" wrapText="1"/>
    </xf>
    <xf numFmtId="0" fontId="32" fillId="0" borderId="68" xfId="0" applyFont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9" fillId="0" borderId="68" xfId="0" applyFont="1" applyBorder="1" applyAlignment="1">
      <alignment wrapText="1"/>
    </xf>
    <xf numFmtId="49" fontId="32" fillId="0" borderId="14" xfId="1" applyNumberFormat="1" applyFont="1" applyFill="1" applyBorder="1" applyAlignment="1">
      <alignment horizontal="center" vertical="center" wrapText="1"/>
    </xf>
    <xf numFmtId="0" fontId="32" fillId="0" borderId="2" xfId="1" applyNumberFormat="1" applyFont="1" applyFill="1" applyBorder="1" applyAlignment="1">
      <alignment horizontal="center" vertical="center" wrapText="1"/>
    </xf>
    <xf numFmtId="0" fontId="32" fillId="4" borderId="68" xfId="1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0" fontId="32" fillId="0" borderId="68" xfId="1" applyFont="1" applyFill="1" applyBorder="1" applyAlignment="1">
      <alignment vertical="center" wrapText="1"/>
    </xf>
    <xf numFmtId="0" fontId="39" fillId="0" borderId="68" xfId="0" applyFont="1" applyBorder="1" applyAlignment="1">
      <alignment vertical="center" wrapText="1"/>
    </xf>
    <xf numFmtId="49" fontId="32" fillId="0" borderId="17" xfId="1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wrapText="1"/>
    </xf>
    <xf numFmtId="0" fontId="32" fillId="4" borderId="2" xfId="0" applyFont="1" applyFill="1" applyBorder="1" applyAlignment="1">
      <alignment horizontal="center" vertical="center" wrapText="1"/>
    </xf>
    <xf numFmtId="49" fontId="32" fillId="4" borderId="2" xfId="0" applyNumberFormat="1" applyFont="1" applyFill="1" applyBorder="1" applyAlignment="1">
      <alignment horizontal="center" vertical="center" wrapText="1"/>
    </xf>
    <xf numFmtId="0" fontId="32" fillId="4" borderId="57" xfId="0" applyFont="1" applyFill="1" applyBorder="1" applyAlignment="1">
      <alignment wrapText="1"/>
    </xf>
    <xf numFmtId="49" fontId="35" fillId="4" borderId="57" xfId="0" applyNumberFormat="1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center" vertical="center" wrapText="1"/>
    </xf>
    <xf numFmtId="49" fontId="35" fillId="4" borderId="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/>
    </xf>
    <xf numFmtId="0" fontId="15" fillId="4" borderId="65" xfId="7" applyFont="1" applyFill="1" applyBorder="1" applyAlignment="1">
      <alignment horizontal="left" vertical="center" wrapText="1"/>
    </xf>
    <xf numFmtId="0" fontId="15" fillId="0" borderId="65" xfId="1" applyFont="1" applyFill="1" applyBorder="1" applyAlignment="1">
      <alignment horizontal="center" vertical="center" wrapText="1"/>
    </xf>
    <xf numFmtId="0" fontId="15" fillId="0" borderId="65" xfId="1" applyNumberFormat="1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vertical="center" wrapText="1"/>
    </xf>
    <xf numFmtId="3" fontId="18" fillId="0" borderId="65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18" fillId="0" borderId="65" xfId="0" applyFont="1" applyBorder="1" applyAlignment="1">
      <alignment horizontal="center" vertical="center" wrapText="1"/>
    </xf>
    <xf numFmtId="166" fontId="37" fillId="0" borderId="0" xfId="64" applyNumberFormat="1" applyFont="1" applyFill="1" applyAlignment="1">
      <alignment vertical="center"/>
    </xf>
    <xf numFmtId="3" fontId="18" fillId="4" borderId="65" xfId="0" applyNumberFormat="1" applyFont="1" applyFill="1" applyBorder="1" applyAlignment="1">
      <alignment horizontal="center" vertical="center" wrapText="1"/>
    </xf>
    <xf numFmtId="0" fontId="15" fillId="0" borderId="65" xfId="1" applyFont="1" applyFill="1" applyBorder="1" applyAlignment="1">
      <alignment vertical="center" wrapText="1"/>
    </xf>
    <xf numFmtId="0" fontId="15" fillId="0" borderId="65" xfId="1" applyFont="1" applyFill="1" applyBorder="1" applyAlignment="1">
      <alignment horizontal="left" vertical="center" wrapText="1"/>
    </xf>
    <xf numFmtId="1" fontId="18" fillId="9" borderId="6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0" fontId="21" fillId="4" borderId="6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66" xfId="1" applyFont="1" applyFill="1" applyBorder="1" applyAlignment="1">
      <alignment horizontal="center" vertical="center"/>
    </xf>
    <xf numFmtId="0" fontId="21" fillId="0" borderId="67" xfId="1" applyFont="1" applyFill="1" applyBorder="1" applyAlignment="1">
      <alignment horizontal="center" vertical="center"/>
    </xf>
    <xf numFmtId="0" fontId="21" fillId="0" borderId="68" xfId="1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5" xfId="0" applyFont="1" applyBorder="1" applyAlignment="1"/>
    <xf numFmtId="0" fontId="33" fillId="0" borderId="0" xfId="0" applyFont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45" fillId="0" borderId="69" xfId="0" applyFont="1" applyBorder="1" applyAlignment="1"/>
    <xf numFmtId="0" fontId="45" fillId="0" borderId="70" xfId="0" applyFont="1" applyBorder="1" applyAlignment="1"/>
    <xf numFmtId="0" fontId="32" fillId="4" borderId="67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45" fillId="0" borderId="6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21" fillId="4" borderId="65" xfId="1" applyFont="1" applyFill="1" applyBorder="1" applyAlignment="1">
      <alignment horizontal="left" vertical="top" wrapText="1"/>
    </xf>
    <xf numFmtId="0" fontId="38" fillId="0" borderId="65" xfId="0" applyFont="1" applyBorder="1" applyAlignment="1">
      <alignment horizontal="left" vertical="top" wrapText="1"/>
    </xf>
    <xf numFmtId="0" fontId="38" fillId="4" borderId="65" xfId="0" applyFont="1" applyFill="1" applyBorder="1" applyAlignment="1">
      <alignment horizontal="left" vertical="top" wrapText="1"/>
    </xf>
    <xf numFmtId="0" fontId="38" fillId="4" borderId="66" xfId="0" applyFont="1" applyFill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top" wrapText="1"/>
    </xf>
    <xf numFmtId="0" fontId="44" fillId="4" borderId="65" xfId="0" applyFont="1" applyFill="1" applyBorder="1" applyAlignment="1">
      <alignment vertical="top" wrapText="1"/>
    </xf>
    <xf numFmtId="0" fontId="38" fillId="0" borderId="65" xfId="0" applyFont="1" applyBorder="1" applyAlignment="1">
      <alignment vertical="top" wrapText="1"/>
    </xf>
    <xf numFmtId="0" fontId="21" fillId="0" borderId="66" xfId="16" applyFont="1" applyFill="1" applyBorder="1" applyAlignment="1">
      <alignment horizontal="left" vertical="center" wrapText="1"/>
    </xf>
    <xf numFmtId="0" fontId="38" fillId="0" borderId="67" xfId="0" applyFont="1" applyBorder="1" applyAlignment="1">
      <alignment vertical="center" wrapText="1"/>
    </xf>
    <xf numFmtId="0" fontId="38" fillId="0" borderId="68" xfId="0" applyFont="1" applyBorder="1" applyAlignment="1">
      <alignment vertical="center" wrapText="1"/>
    </xf>
    <xf numFmtId="0" fontId="21" fillId="0" borderId="65" xfId="1" applyFont="1" applyFill="1" applyBorder="1" applyAlignment="1">
      <alignment horizontal="left" vertical="top" wrapText="1"/>
    </xf>
    <xf numFmtId="0" fontId="21" fillId="4" borderId="66" xfId="1" applyFont="1" applyFill="1" applyBorder="1" applyAlignment="1">
      <alignment horizontal="center" vertical="center" wrapText="1"/>
    </xf>
    <xf numFmtId="0" fontId="38" fillId="4" borderId="67" xfId="0" applyFont="1" applyFill="1" applyBorder="1" applyAlignment="1">
      <alignment vertical="center" wrapText="1"/>
    </xf>
    <xf numFmtId="0" fontId="38" fillId="4" borderId="68" xfId="0" applyFont="1" applyFill="1" applyBorder="1" applyAlignment="1">
      <alignment vertical="center" wrapText="1"/>
    </xf>
    <xf numFmtId="0" fontId="21" fillId="4" borderId="66" xfId="1" applyFont="1" applyFill="1" applyBorder="1" applyAlignment="1">
      <alignment horizontal="left" vertical="center" wrapText="1"/>
    </xf>
    <xf numFmtId="0" fontId="35" fillId="0" borderId="67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21" fillId="0" borderId="26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21" fillId="0" borderId="54" xfId="6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1" fillId="4" borderId="11" xfId="7" applyFont="1" applyFill="1" applyBorder="1" applyAlignment="1">
      <alignment horizontal="left"/>
    </xf>
    <xf numFmtId="0" fontId="21" fillId="4" borderId="22" xfId="7" applyFont="1" applyFill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21" fillId="0" borderId="0" xfId="1" applyFont="1" applyFill="1" applyBorder="1" applyAlignment="1">
      <alignment horizontal="center" vertical="center" wrapText="1"/>
    </xf>
    <xf numFmtId="0" fontId="32" fillId="4" borderId="11" xfId="7" applyFont="1" applyFill="1" applyBorder="1" applyAlignment="1">
      <alignment horizontal="left"/>
    </xf>
    <xf numFmtId="0" fontId="32" fillId="4" borderId="22" xfId="7" applyFont="1" applyFill="1" applyBorder="1" applyAlignment="1">
      <alignment horizontal="left"/>
    </xf>
    <xf numFmtId="0" fontId="21" fillId="0" borderId="28" xfId="3" applyFont="1" applyFill="1" applyBorder="1" applyAlignment="1">
      <alignment horizontal="center" vertical="center" wrapText="1"/>
    </xf>
    <xf numFmtId="0" fontId="21" fillId="0" borderId="51" xfId="3" applyFont="1" applyFill="1" applyBorder="1" applyAlignment="1">
      <alignment horizontal="center" vertical="center" wrapText="1"/>
    </xf>
    <xf numFmtId="0" fontId="21" fillId="0" borderId="52" xfId="3" applyFont="1" applyFill="1" applyBorder="1" applyAlignment="1">
      <alignment horizontal="center" vertical="center" wrapText="1"/>
    </xf>
    <xf numFmtId="0" fontId="32" fillId="4" borderId="14" xfId="7" applyFont="1" applyFill="1" applyBorder="1" applyAlignment="1">
      <alignment horizontal="left"/>
    </xf>
    <xf numFmtId="0" fontId="32" fillId="4" borderId="25" xfId="7" applyFont="1" applyFill="1" applyBorder="1" applyAlignment="1">
      <alignment horizontal="left"/>
    </xf>
    <xf numFmtId="0" fontId="21" fillId="2" borderId="14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4" borderId="48" xfId="7" applyFont="1" applyFill="1" applyBorder="1" applyAlignment="1">
      <alignment horizontal="left"/>
    </xf>
    <xf numFmtId="0" fontId="32" fillId="4" borderId="49" xfId="7" applyFont="1" applyFill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28" xfId="3" applyFont="1" applyBorder="1" applyAlignment="1">
      <alignment horizontal="center" vertical="center" wrapText="1"/>
    </xf>
    <xf numFmtId="0" fontId="21" fillId="0" borderId="51" xfId="3" applyFont="1" applyBorder="1" applyAlignment="1">
      <alignment horizontal="center" vertical="center" wrapText="1"/>
    </xf>
    <xf numFmtId="0" fontId="21" fillId="0" borderId="52" xfId="3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2" fillId="4" borderId="64" xfId="7" applyFont="1" applyFill="1" applyBorder="1" applyAlignment="1">
      <alignment horizontal="left"/>
    </xf>
    <xf numFmtId="0" fontId="21" fillId="4" borderId="11" xfId="7" applyFont="1" applyFill="1" applyBorder="1" applyAlignment="1"/>
    <xf numFmtId="0" fontId="21" fillId="4" borderId="22" xfId="7" applyFont="1" applyFill="1" applyBorder="1" applyAlignment="1"/>
    <xf numFmtId="0" fontId="21" fillId="2" borderId="6" xfId="3" applyFont="1" applyFill="1" applyBorder="1" applyAlignment="1">
      <alignment horizontal="center" vertical="center" wrapText="1"/>
    </xf>
    <xf numFmtId="0" fontId="32" fillId="0" borderId="6" xfId="3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1" fillId="4" borderId="26" xfId="7" applyFont="1" applyFill="1" applyBorder="1" applyAlignment="1">
      <alignment horizontal="center" vertical="center" wrapText="1"/>
    </xf>
    <xf numFmtId="0" fontId="21" fillId="4" borderId="53" xfId="7" applyFont="1" applyFill="1" applyBorder="1" applyAlignment="1">
      <alignment horizontal="center" vertical="center" wrapText="1"/>
    </xf>
    <xf numFmtId="0" fontId="21" fillId="4" borderId="54" xfId="7" applyFont="1" applyFill="1" applyBorder="1" applyAlignment="1">
      <alignment horizontal="center" vertical="center" wrapText="1"/>
    </xf>
    <xf numFmtId="0" fontId="21" fillId="4" borderId="55" xfId="7" applyFont="1" applyFill="1" applyBorder="1" applyAlignment="1">
      <alignment horizontal="center" vertical="center" wrapText="1"/>
    </xf>
    <xf numFmtId="0" fontId="21" fillId="4" borderId="24" xfId="7" applyFont="1" applyFill="1" applyBorder="1" applyAlignment="1">
      <alignment horizontal="center" vertical="center" wrapText="1"/>
    </xf>
    <xf numFmtId="0" fontId="21" fillId="4" borderId="56" xfId="7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38" fillId="9" borderId="23" xfId="0" applyFont="1" applyFill="1" applyBorder="1" applyAlignment="1">
      <alignment horizontal="center" vertical="center" wrapText="1"/>
    </xf>
    <xf numFmtId="0" fontId="38" fillId="9" borderId="61" xfId="0" applyFont="1" applyFill="1" applyBorder="1" applyAlignment="1">
      <alignment horizontal="center" vertical="center" wrapText="1"/>
    </xf>
    <xf numFmtId="0" fontId="38" fillId="9" borderId="62" xfId="0" applyFont="1" applyFill="1" applyBorder="1" applyAlignment="1">
      <alignment horizontal="center" vertical="center" wrapText="1"/>
    </xf>
    <xf numFmtId="49" fontId="21" fillId="4" borderId="58" xfId="1" applyNumberFormat="1" applyFont="1" applyFill="1" applyBorder="1" applyAlignment="1">
      <alignment horizontal="center" vertical="center" wrapText="1"/>
    </xf>
    <xf numFmtId="49" fontId="21" fillId="4" borderId="59" xfId="1" applyNumberFormat="1" applyFont="1" applyFill="1" applyBorder="1" applyAlignment="1">
      <alignment horizontal="center" vertical="center" wrapText="1"/>
    </xf>
    <xf numFmtId="0" fontId="35" fillId="4" borderId="59" xfId="0" applyFont="1" applyFill="1" applyBorder="1" applyAlignment="1"/>
    <xf numFmtId="0" fontId="21" fillId="4" borderId="57" xfId="1" applyFont="1" applyFill="1" applyBorder="1" applyAlignment="1">
      <alignment horizontal="left" vertical="center" wrapText="1"/>
    </xf>
    <xf numFmtId="0" fontId="38" fillId="0" borderId="57" xfId="0" applyFont="1" applyBorder="1" applyAlignment="1">
      <alignment horizontal="left" vertical="center" wrapText="1"/>
    </xf>
    <xf numFmtId="0" fontId="32" fillId="4" borderId="58" xfId="1" applyFont="1" applyFill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  <xf numFmtId="0" fontId="21" fillId="0" borderId="57" xfId="1" applyFont="1" applyFill="1" applyBorder="1" applyAlignment="1">
      <alignment horizontal="left" vertical="center" wrapText="1"/>
    </xf>
    <xf numFmtId="0" fontId="35" fillId="0" borderId="57" xfId="0" applyFont="1" applyBorder="1" applyAlignment="1">
      <alignment horizontal="left" vertical="center" wrapText="1"/>
    </xf>
    <xf numFmtId="49" fontId="21" fillId="4" borderId="62" xfId="1" applyNumberFormat="1" applyFont="1" applyFill="1" applyBorder="1" applyAlignment="1">
      <alignment horizontal="center" vertical="center" wrapText="1"/>
    </xf>
    <xf numFmtId="49" fontId="21" fillId="4" borderId="69" xfId="1" applyNumberFormat="1" applyFont="1" applyFill="1" applyBorder="1" applyAlignment="1">
      <alignment horizontal="center" vertical="center" wrapText="1"/>
    </xf>
    <xf numFmtId="49" fontId="21" fillId="4" borderId="58" xfId="1" applyNumberFormat="1" applyFont="1" applyFill="1" applyBorder="1" applyAlignment="1">
      <alignment horizontal="center" vertical="center"/>
    </xf>
    <xf numFmtId="49" fontId="21" fillId="4" borderId="59" xfId="1" applyNumberFormat="1" applyFont="1" applyFill="1" applyBorder="1" applyAlignment="1">
      <alignment horizontal="center" vertical="center"/>
    </xf>
    <xf numFmtId="0" fontId="38" fillId="0" borderId="65" xfId="65" applyFont="1" applyBorder="1" applyAlignment="1">
      <alignment horizontal="center" vertical="center" wrapText="1"/>
    </xf>
    <xf numFmtId="0" fontId="38" fillId="0" borderId="66" xfId="65" applyFont="1" applyBorder="1" applyAlignment="1">
      <alignment horizontal="center" vertical="center" wrapText="1"/>
    </xf>
    <xf numFmtId="0" fontId="38" fillId="0" borderId="67" xfId="65" applyFont="1" applyBorder="1" applyAlignment="1">
      <alignment horizontal="center" vertical="center" wrapText="1"/>
    </xf>
    <xf numFmtId="0" fontId="38" fillId="0" borderId="68" xfId="65" applyFont="1" applyBorder="1" applyAlignment="1">
      <alignment horizontal="center" vertical="center" wrapText="1"/>
    </xf>
    <xf numFmtId="0" fontId="34" fillId="0" borderId="0" xfId="65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1" fillId="0" borderId="65" xfId="3" applyFont="1" applyFill="1" applyBorder="1" applyAlignment="1">
      <alignment horizontal="center" vertical="center" wrapText="1"/>
    </xf>
    <xf numFmtId="0" fontId="21" fillId="0" borderId="65" xfId="1" applyFont="1" applyFill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165" fontId="20" fillId="2" borderId="65" xfId="0" applyNumberFormat="1" applyFont="1" applyFill="1" applyBorder="1" applyAlignment="1">
      <alignment horizontal="center" vertical="center" wrapText="1"/>
    </xf>
    <xf numFmtId="4" fontId="20" fillId="5" borderId="65" xfId="3" applyNumberFormat="1" applyFont="1" applyFill="1" applyBorder="1" applyAlignment="1">
      <alignment horizontal="center" vertical="center" wrapText="1"/>
    </xf>
    <xf numFmtId="0" fontId="15" fillId="0" borderId="65" xfId="7" applyFont="1" applyFill="1" applyBorder="1" applyAlignment="1">
      <alignment horizontal="center" vertical="center" wrapText="1"/>
    </xf>
    <xf numFmtId="1" fontId="37" fillId="4" borderId="65" xfId="64" applyNumberFormat="1" applyFont="1" applyFill="1" applyBorder="1" applyAlignment="1">
      <alignment horizontal="center" vertical="center" wrapText="1"/>
    </xf>
    <xf numFmtId="1" fontId="15" fillId="0" borderId="65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 wrapText="1"/>
    </xf>
    <xf numFmtId="0" fontId="21" fillId="4" borderId="65" xfId="1" applyFont="1" applyFill="1" applyBorder="1" applyAlignment="1">
      <alignment horizontal="left" vertical="center" wrapText="1"/>
    </xf>
    <xf numFmtId="0" fontId="38" fillId="0" borderId="65" xfId="0" applyFont="1" applyBorder="1" applyAlignment="1">
      <alignment horizontal="left" vertical="center" wrapText="1"/>
    </xf>
    <xf numFmtId="0" fontId="32" fillId="4" borderId="65" xfId="1" applyFont="1" applyFill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 wrapText="1"/>
    </xf>
    <xf numFmtId="3" fontId="34" fillId="0" borderId="65" xfId="0" applyNumberFormat="1" applyFont="1" applyBorder="1" applyAlignment="1">
      <alignment horizontal="center" vertical="top"/>
    </xf>
    <xf numFmtId="3" fontId="34" fillId="0" borderId="65" xfId="0" applyNumberFormat="1" applyFont="1" applyBorder="1" applyAlignment="1">
      <alignment horizontal="center" vertical="center"/>
    </xf>
    <xf numFmtId="1" fontId="50" fillId="0" borderId="65" xfId="0" applyNumberFormat="1" applyFont="1" applyBorder="1" applyAlignment="1">
      <alignment horizontal="center" vertical="center"/>
    </xf>
    <xf numFmtId="1" fontId="51" fillId="0" borderId="65" xfId="0" applyNumberFormat="1" applyFont="1" applyBorder="1" applyAlignment="1">
      <alignment horizontal="center" vertical="center"/>
    </xf>
  </cellXfs>
  <cellStyles count="67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5"/>
  <sheetViews>
    <sheetView tabSelected="1" view="pageBreakPreview" zoomScaleSheetLayoutView="100" workbookViewId="0">
      <selection sqref="A1:F1"/>
    </sheetView>
  </sheetViews>
  <sheetFormatPr defaultColWidth="9.140625" defaultRowHeight="15"/>
  <cols>
    <col min="1" max="1" width="5.42578125" style="2" customWidth="1"/>
    <col min="2" max="2" width="50.7109375" style="4" customWidth="1"/>
    <col min="3" max="3" width="18.5703125" style="3" customWidth="1"/>
    <col min="4" max="4" width="9.85546875" style="2" customWidth="1"/>
    <col min="5" max="5" width="10.7109375" style="2" customWidth="1"/>
    <col min="6" max="6" width="12.28515625" style="33" customWidth="1"/>
    <col min="7" max="16384" width="9.140625" style="1"/>
  </cols>
  <sheetData>
    <row r="1" spans="1:6" ht="43.5" customHeight="1" thickBot="1">
      <c r="A1" s="502" t="s">
        <v>1249</v>
      </c>
      <c r="B1" s="503"/>
      <c r="C1" s="503"/>
      <c r="D1" s="503"/>
      <c r="E1" s="503"/>
      <c r="F1" s="504"/>
    </row>
    <row r="2" spans="1:6" ht="33.75" thickBot="1">
      <c r="A2" s="79" t="s">
        <v>76</v>
      </c>
      <c r="B2" s="390" t="s">
        <v>75</v>
      </c>
      <c r="C2" s="81" t="s">
        <v>74</v>
      </c>
      <c r="D2" s="81" t="s">
        <v>590</v>
      </c>
      <c r="E2" s="81" t="s">
        <v>591</v>
      </c>
      <c r="F2" s="391" t="s">
        <v>593</v>
      </c>
    </row>
    <row r="3" spans="1:6" ht="25.5" customHeight="1">
      <c r="A3" s="505" t="s">
        <v>73</v>
      </c>
      <c r="B3" s="505"/>
      <c r="C3" s="505"/>
      <c r="D3" s="505"/>
      <c r="E3" s="505"/>
      <c r="F3" s="505"/>
    </row>
    <row r="4" spans="1:6" ht="33">
      <c r="A4" s="93">
        <v>1</v>
      </c>
      <c r="B4" s="92" t="s">
        <v>107</v>
      </c>
      <c r="C4" s="93" t="s">
        <v>306</v>
      </c>
      <c r="D4" s="93" t="s">
        <v>186</v>
      </c>
      <c r="E4" s="93">
        <v>1</v>
      </c>
      <c r="F4" s="392">
        <v>800</v>
      </c>
    </row>
    <row r="5" spans="1:6" ht="16.5">
      <c r="A5" s="93">
        <v>2</v>
      </c>
      <c r="B5" s="92" t="s">
        <v>108</v>
      </c>
      <c r="C5" s="93" t="s">
        <v>306</v>
      </c>
      <c r="D5" s="93" t="s">
        <v>186</v>
      </c>
      <c r="E5" s="93">
        <v>1</v>
      </c>
      <c r="F5" s="392">
        <v>500</v>
      </c>
    </row>
    <row r="6" spans="1:6" ht="25.5" customHeight="1">
      <c r="A6" s="506" t="s">
        <v>109</v>
      </c>
      <c r="B6" s="506"/>
      <c r="C6" s="506"/>
      <c r="D6" s="506"/>
      <c r="E6" s="506"/>
      <c r="F6" s="506"/>
    </row>
    <row r="7" spans="1:6" ht="33">
      <c r="A7" s="129">
        <v>3</v>
      </c>
      <c r="B7" s="143" t="s">
        <v>365</v>
      </c>
      <c r="C7" s="129" t="s">
        <v>306</v>
      </c>
      <c r="D7" s="129" t="s">
        <v>189</v>
      </c>
      <c r="E7" s="342" t="s">
        <v>88</v>
      </c>
      <c r="F7" s="393">
        <v>900</v>
      </c>
    </row>
    <row r="8" spans="1:6" ht="25.5" customHeight="1">
      <c r="A8" s="506" t="s">
        <v>110</v>
      </c>
      <c r="B8" s="506"/>
      <c r="C8" s="506"/>
      <c r="D8" s="506"/>
      <c r="E8" s="506"/>
      <c r="F8" s="506"/>
    </row>
    <row r="9" spans="1:6" ht="16.5">
      <c r="A9" s="70">
        <v>4</v>
      </c>
      <c r="B9" s="130" t="s">
        <v>447</v>
      </c>
      <c r="C9" s="129" t="s">
        <v>187</v>
      </c>
      <c r="D9" s="129" t="s">
        <v>186</v>
      </c>
      <c r="E9" s="266">
        <v>2</v>
      </c>
      <c r="F9" s="394">
        <v>900</v>
      </c>
    </row>
    <row r="10" spans="1:6" ht="16.5">
      <c r="A10" s="129">
        <v>5</v>
      </c>
      <c r="B10" s="143" t="s">
        <v>72</v>
      </c>
      <c r="C10" s="129" t="s">
        <v>187</v>
      </c>
      <c r="D10" s="129" t="s">
        <v>186</v>
      </c>
      <c r="E10" s="129">
        <v>2</v>
      </c>
      <c r="F10" s="394">
        <v>840</v>
      </c>
    </row>
    <row r="11" spans="1:6" ht="16.5">
      <c r="A11" s="70">
        <v>6</v>
      </c>
      <c r="B11" s="143" t="s">
        <v>71</v>
      </c>
      <c r="C11" s="129" t="s">
        <v>187</v>
      </c>
      <c r="D11" s="129" t="s">
        <v>186</v>
      </c>
      <c r="E11" s="129">
        <v>2</v>
      </c>
      <c r="F11" s="394">
        <v>840</v>
      </c>
    </row>
    <row r="12" spans="1:6" ht="16.5">
      <c r="A12" s="129">
        <v>7</v>
      </c>
      <c r="B12" s="143" t="s">
        <v>111</v>
      </c>
      <c r="C12" s="129" t="s">
        <v>187</v>
      </c>
      <c r="D12" s="129" t="s">
        <v>186</v>
      </c>
      <c r="E12" s="129">
        <v>2</v>
      </c>
      <c r="F12" s="394">
        <v>840</v>
      </c>
    </row>
    <row r="13" spans="1:6" ht="16.5">
      <c r="A13" s="70">
        <v>8</v>
      </c>
      <c r="B13" s="143" t="s">
        <v>70</v>
      </c>
      <c r="C13" s="129" t="s">
        <v>187</v>
      </c>
      <c r="D13" s="129" t="s">
        <v>186</v>
      </c>
      <c r="E13" s="129">
        <v>2</v>
      </c>
      <c r="F13" s="394">
        <v>840</v>
      </c>
    </row>
    <row r="14" spans="1:6" ht="16.5">
      <c r="A14" s="129">
        <v>9</v>
      </c>
      <c r="B14" s="143" t="s">
        <v>69</v>
      </c>
      <c r="C14" s="129" t="s">
        <v>187</v>
      </c>
      <c r="D14" s="129" t="s">
        <v>186</v>
      </c>
      <c r="E14" s="129">
        <v>2</v>
      </c>
      <c r="F14" s="394">
        <v>840</v>
      </c>
    </row>
    <row r="15" spans="1:6" ht="16.5">
      <c r="A15" s="70">
        <v>10</v>
      </c>
      <c r="B15" s="143" t="s">
        <v>68</v>
      </c>
      <c r="C15" s="129" t="s">
        <v>187</v>
      </c>
      <c r="D15" s="129" t="s">
        <v>186</v>
      </c>
      <c r="E15" s="129">
        <v>2</v>
      </c>
      <c r="F15" s="394">
        <v>1600</v>
      </c>
    </row>
    <row r="16" spans="1:6" ht="16.5">
      <c r="A16" s="129">
        <v>11</v>
      </c>
      <c r="B16" s="143" t="s">
        <v>53</v>
      </c>
      <c r="C16" s="129" t="s">
        <v>187</v>
      </c>
      <c r="D16" s="129" t="s">
        <v>186</v>
      </c>
      <c r="E16" s="129">
        <v>2</v>
      </c>
      <c r="F16" s="394">
        <v>900</v>
      </c>
    </row>
    <row r="17" spans="1:6" ht="16.5">
      <c r="A17" s="70">
        <v>12</v>
      </c>
      <c r="B17" s="143" t="s">
        <v>112</v>
      </c>
      <c r="C17" s="129" t="s">
        <v>187</v>
      </c>
      <c r="D17" s="129" t="s">
        <v>186</v>
      </c>
      <c r="E17" s="129">
        <v>2</v>
      </c>
      <c r="F17" s="394">
        <v>1000</v>
      </c>
    </row>
    <row r="18" spans="1:6" ht="16.5">
      <c r="A18" s="129">
        <v>13</v>
      </c>
      <c r="B18" s="143" t="s">
        <v>67</v>
      </c>
      <c r="C18" s="129" t="s">
        <v>187</v>
      </c>
      <c r="D18" s="129" t="s">
        <v>186</v>
      </c>
      <c r="E18" s="129">
        <v>2</v>
      </c>
      <c r="F18" s="394">
        <v>1200</v>
      </c>
    </row>
    <row r="19" spans="1:6" ht="16.5">
      <c r="A19" s="70">
        <v>14</v>
      </c>
      <c r="B19" s="143" t="s">
        <v>66</v>
      </c>
      <c r="C19" s="129" t="s">
        <v>187</v>
      </c>
      <c r="D19" s="129" t="s">
        <v>186</v>
      </c>
      <c r="E19" s="129">
        <v>2</v>
      </c>
      <c r="F19" s="394">
        <v>980</v>
      </c>
    </row>
    <row r="20" spans="1:6" ht="16.5">
      <c r="A20" s="129">
        <v>15</v>
      </c>
      <c r="B20" s="143" t="s">
        <v>113</v>
      </c>
      <c r="C20" s="129" t="s">
        <v>187</v>
      </c>
      <c r="D20" s="129" t="s">
        <v>186</v>
      </c>
      <c r="E20" s="129">
        <v>2</v>
      </c>
      <c r="F20" s="394">
        <v>800</v>
      </c>
    </row>
    <row r="21" spans="1:6" ht="16.5">
      <c r="A21" s="70">
        <v>16</v>
      </c>
      <c r="B21" s="143" t="s">
        <v>52</v>
      </c>
      <c r="C21" s="129" t="s">
        <v>187</v>
      </c>
      <c r="D21" s="129" t="s">
        <v>186</v>
      </c>
      <c r="E21" s="129">
        <v>2</v>
      </c>
      <c r="F21" s="394">
        <v>800</v>
      </c>
    </row>
    <row r="22" spans="1:6" ht="16.5">
      <c r="A22" s="129">
        <v>17</v>
      </c>
      <c r="B22" s="143" t="s">
        <v>114</v>
      </c>
      <c r="C22" s="129" t="s">
        <v>187</v>
      </c>
      <c r="D22" s="129" t="s">
        <v>186</v>
      </c>
      <c r="E22" s="129">
        <v>2</v>
      </c>
      <c r="F22" s="394">
        <v>800</v>
      </c>
    </row>
    <row r="23" spans="1:6" ht="16.5">
      <c r="A23" s="70">
        <v>18</v>
      </c>
      <c r="B23" s="143" t="s">
        <v>115</v>
      </c>
      <c r="C23" s="129" t="s">
        <v>187</v>
      </c>
      <c r="D23" s="129" t="s">
        <v>186</v>
      </c>
      <c r="E23" s="129">
        <v>2</v>
      </c>
      <c r="F23" s="394">
        <v>800</v>
      </c>
    </row>
    <row r="24" spans="1:6" ht="16.5">
      <c r="A24" s="129">
        <v>19</v>
      </c>
      <c r="B24" s="143" t="s">
        <v>116</v>
      </c>
      <c r="C24" s="129" t="s">
        <v>187</v>
      </c>
      <c r="D24" s="129" t="s">
        <v>186</v>
      </c>
      <c r="E24" s="129">
        <v>2</v>
      </c>
      <c r="F24" s="394">
        <v>840</v>
      </c>
    </row>
    <row r="25" spans="1:6" ht="16.5">
      <c r="A25" s="70">
        <v>20</v>
      </c>
      <c r="B25" s="143" t="s">
        <v>173</v>
      </c>
      <c r="C25" s="129" t="s">
        <v>187</v>
      </c>
      <c r="D25" s="129" t="s">
        <v>186</v>
      </c>
      <c r="E25" s="129">
        <v>2</v>
      </c>
      <c r="F25" s="394">
        <v>800</v>
      </c>
    </row>
    <row r="26" spans="1:6" ht="16.5">
      <c r="A26" s="129">
        <v>21</v>
      </c>
      <c r="B26" s="143" t="s">
        <v>51</v>
      </c>
      <c r="C26" s="129" t="s">
        <v>187</v>
      </c>
      <c r="D26" s="129" t="s">
        <v>186</v>
      </c>
      <c r="E26" s="129">
        <v>2</v>
      </c>
      <c r="F26" s="394">
        <v>800</v>
      </c>
    </row>
    <row r="27" spans="1:6" ht="16.5">
      <c r="A27" s="70">
        <v>22</v>
      </c>
      <c r="B27" s="143" t="s">
        <v>117</v>
      </c>
      <c r="C27" s="129" t="s">
        <v>187</v>
      </c>
      <c r="D27" s="129" t="s">
        <v>186</v>
      </c>
      <c r="E27" s="129">
        <v>2</v>
      </c>
      <c r="F27" s="394">
        <v>800</v>
      </c>
    </row>
    <row r="28" spans="1:6" ht="16.5">
      <c r="A28" s="129">
        <v>23</v>
      </c>
      <c r="B28" s="143" t="s">
        <v>118</v>
      </c>
      <c r="C28" s="129" t="s">
        <v>305</v>
      </c>
      <c r="D28" s="129" t="s">
        <v>186</v>
      </c>
      <c r="E28" s="129">
        <v>2</v>
      </c>
      <c r="F28" s="394">
        <v>2000</v>
      </c>
    </row>
    <row r="29" spans="1:6" ht="16.5">
      <c r="A29" s="70">
        <v>24</v>
      </c>
      <c r="B29" s="143" t="s">
        <v>172</v>
      </c>
      <c r="C29" s="129" t="s">
        <v>187</v>
      </c>
      <c r="D29" s="129" t="s">
        <v>186</v>
      </c>
      <c r="E29" s="129">
        <v>2</v>
      </c>
      <c r="F29" s="394">
        <v>800</v>
      </c>
    </row>
    <row r="30" spans="1:6" ht="16.5">
      <c r="A30" s="129">
        <v>25</v>
      </c>
      <c r="B30" s="143" t="s">
        <v>119</v>
      </c>
      <c r="C30" s="129" t="s">
        <v>187</v>
      </c>
      <c r="D30" s="129" t="s">
        <v>186</v>
      </c>
      <c r="E30" s="129">
        <v>2</v>
      </c>
      <c r="F30" s="394">
        <v>800</v>
      </c>
    </row>
    <row r="31" spans="1:6" ht="16.5">
      <c r="A31" s="70">
        <v>26</v>
      </c>
      <c r="B31" s="143" t="s">
        <v>292</v>
      </c>
      <c r="C31" s="129" t="s">
        <v>187</v>
      </c>
      <c r="D31" s="129" t="s">
        <v>186</v>
      </c>
      <c r="E31" s="129">
        <v>2</v>
      </c>
      <c r="F31" s="394">
        <v>960</v>
      </c>
    </row>
    <row r="32" spans="1:6" ht="16.5">
      <c r="A32" s="129">
        <v>27</v>
      </c>
      <c r="B32" s="143" t="s">
        <v>291</v>
      </c>
      <c r="C32" s="129" t="s">
        <v>187</v>
      </c>
      <c r="D32" s="129" t="s">
        <v>186</v>
      </c>
      <c r="E32" s="129">
        <v>2</v>
      </c>
      <c r="F32" s="394">
        <v>1200</v>
      </c>
    </row>
    <row r="33" spans="1:6" ht="16.5">
      <c r="A33" s="70">
        <v>28</v>
      </c>
      <c r="B33" s="143" t="s">
        <v>63</v>
      </c>
      <c r="C33" s="129" t="s">
        <v>187</v>
      </c>
      <c r="D33" s="129" t="s">
        <v>186</v>
      </c>
      <c r="E33" s="129">
        <v>2</v>
      </c>
      <c r="F33" s="394">
        <v>1800</v>
      </c>
    </row>
    <row r="34" spans="1:6" ht="16.5">
      <c r="A34" s="129">
        <v>29</v>
      </c>
      <c r="B34" s="143" t="s">
        <v>62</v>
      </c>
      <c r="C34" s="129" t="s">
        <v>187</v>
      </c>
      <c r="D34" s="129" t="s">
        <v>186</v>
      </c>
      <c r="E34" s="129">
        <v>2</v>
      </c>
      <c r="F34" s="394">
        <v>1800</v>
      </c>
    </row>
    <row r="35" spans="1:6" ht="16.5">
      <c r="A35" s="70">
        <v>30</v>
      </c>
      <c r="B35" s="143" t="s">
        <v>120</v>
      </c>
      <c r="C35" s="129" t="s">
        <v>187</v>
      </c>
      <c r="D35" s="129" t="s">
        <v>186</v>
      </c>
      <c r="E35" s="129">
        <v>2</v>
      </c>
      <c r="F35" s="394">
        <v>900</v>
      </c>
    </row>
    <row r="36" spans="1:6" ht="16.5">
      <c r="A36" s="129">
        <v>31</v>
      </c>
      <c r="B36" s="143" t="s">
        <v>61</v>
      </c>
      <c r="C36" s="129" t="s">
        <v>187</v>
      </c>
      <c r="D36" s="129" t="s">
        <v>186</v>
      </c>
      <c r="E36" s="129">
        <v>2</v>
      </c>
      <c r="F36" s="394">
        <v>900</v>
      </c>
    </row>
    <row r="37" spans="1:6" ht="16.5">
      <c r="A37" s="70">
        <v>32</v>
      </c>
      <c r="B37" s="143" t="s">
        <v>293</v>
      </c>
      <c r="C37" s="129" t="s">
        <v>187</v>
      </c>
      <c r="D37" s="129" t="s">
        <v>186</v>
      </c>
      <c r="E37" s="129">
        <v>2</v>
      </c>
      <c r="F37" s="394">
        <v>900</v>
      </c>
    </row>
    <row r="38" spans="1:6" ht="16.5">
      <c r="A38" s="129">
        <v>33</v>
      </c>
      <c r="B38" s="143" t="s">
        <v>122</v>
      </c>
      <c r="C38" s="129" t="s">
        <v>187</v>
      </c>
      <c r="D38" s="129" t="s">
        <v>186</v>
      </c>
      <c r="E38" s="129">
        <v>2</v>
      </c>
      <c r="F38" s="394">
        <v>1600</v>
      </c>
    </row>
    <row r="39" spans="1:6" ht="16.5">
      <c r="A39" s="70">
        <v>34</v>
      </c>
      <c r="B39" s="143" t="s">
        <v>123</v>
      </c>
      <c r="C39" s="129" t="s">
        <v>187</v>
      </c>
      <c r="D39" s="129" t="s">
        <v>186</v>
      </c>
      <c r="E39" s="129">
        <v>2</v>
      </c>
      <c r="F39" s="394">
        <v>1000</v>
      </c>
    </row>
    <row r="40" spans="1:6" ht="16.5">
      <c r="A40" s="129">
        <v>35</v>
      </c>
      <c r="B40" s="143" t="s">
        <v>60</v>
      </c>
      <c r="C40" s="129" t="s">
        <v>187</v>
      </c>
      <c r="D40" s="129" t="s">
        <v>186</v>
      </c>
      <c r="E40" s="129">
        <v>2</v>
      </c>
      <c r="F40" s="394">
        <v>1600</v>
      </c>
    </row>
    <row r="41" spans="1:6" ht="16.5">
      <c r="A41" s="70">
        <v>36</v>
      </c>
      <c r="B41" s="143" t="s">
        <v>59</v>
      </c>
      <c r="C41" s="129" t="s">
        <v>187</v>
      </c>
      <c r="D41" s="129" t="s">
        <v>186</v>
      </c>
      <c r="E41" s="129">
        <v>2</v>
      </c>
      <c r="F41" s="394">
        <v>1600</v>
      </c>
    </row>
    <row r="42" spans="1:6" ht="16.5">
      <c r="A42" s="129">
        <v>37</v>
      </c>
      <c r="B42" s="143" t="s">
        <v>124</v>
      </c>
      <c r="C42" s="129" t="s">
        <v>187</v>
      </c>
      <c r="D42" s="129" t="s">
        <v>186</v>
      </c>
      <c r="E42" s="129">
        <v>2</v>
      </c>
      <c r="F42" s="394">
        <v>2100</v>
      </c>
    </row>
    <row r="43" spans="1:6" ht="16.5">
      <c r="A43" s="70">
        <v>38</v>
      </c>
      <c r="B43" s="395" t="s">
        <v>125</v>
      </c>
      <c r="C43" s="129" t="s">
        <v>187</v>
      </c>
      <c r="D43" s="129" t="s">
        <v>186</v>
      </c>
      <c r="E43" s="129">
        <v>2</v>
      </c>
      <c r="F43" s="394">
        <v>1100</v>
      </c>
    </row>
    <row r="44" spans="1:6" ht="16.5">
      <c r="A44" s="129">
        <v>39</v>
      </c>
      <c r="B44" s="395" t="s">
        <v>386</v>
      </c>
      <c r="C44" s="129" t="s">
        <v>305</v>
      </c>
      <c r="D44" s="129" t="s">
        <v>186</v>
      </c>
      <c r="E44" s="342" t="s">
        <v>88</v>
      </c>
      <c r="F44" s="394">
        <v>4800</v>
      </c>
    </row>
    <row r="45" spans="1:6" ht="16.5">
      <c r="A45" s="70">
        <v>40</v>
      </c>
      <c r="B45" s="143" t="s">
        <v>127</v>
      </c>
      <c r="C45" s="129" t="s">
        <v>187</v>
      </c>
      <c r="D45" s="129" t="s">
        <v>186</v>
      </c>
      <c r="E45" s="129">
        <v>2</v>
      </c>
      <c r="F45" s="394">
        <v>1200</v>
      </c>
    </row>
    <row r="46" spans="1:6" s="8" customFormat="1" ht="16.5">
      <c r="A46" s="129">
        <v>41</v>
      </c>
      <c r="B46" s="143" t="s">
        <v>488</v>
      </c>
      <c r="C46" s="129" t="s">
        <v>187</v>
      </c>
      <c r="D46" s="129" t="s">
        <v>186</v>
      </c>
      <c r="E46" s="342" t="s">
        <v>88</v>
      </c>
      <c r="F46" s="394">
        <v>1500</v>
      </c>
    </row>
    <row r="47" spans="1:6" ht="16.5">
      <c r="A47" s="70">
        <v>42</v>
      </c>
      <c r="B47" s="143" t="s">
        <v>130</v>
      </c>
      <c r="C47" s="129" t="s">
        <v>187</v>
      </c>
      <c r="D47" s="129" t="s">
        <v>186</v>
      </c>
      <c r="E47" s="129">
        <v>2</v>
      </c>
      <c r="F47" s="394">
        <v>1600</v>
      </c>
    </row>
    <row r="48" spans="1:6" ht="16.5">
      <c r="A48" s="129">
        <v>43</v>
      </c>
      <c r="B48" s="143" t="s">
        <v>54</v>
      </c>
      <c r="C48" s="129" t="s">
        <v>187</v>
      </c>
      <c r="D48" s="129" t="s">
        <v>186</v>
      </c>
      <c r="E48" s="129">
        <v>2</v>
      </c>
      <c r="F48" s="394">
        <v>1600</v>
      </c>
    </row>
    <row r="49" spans="1:6" ht="16.5">
      <c r="A49" s="70">
        <v>44</v>
      </c>
      <c r="B49" s="267" t="s">
        <v>131</v>
      </c>
      <c r="C49" s="129" t="s">
        <v>187</v>
      </c>
      <c r="D49" s="129" t="s">
        <v>186</v>
      </c>
      <c r="E49" s="129">
        <v>7</v>
      </c>
      <c r="F49" s="394">
        <v>3400</v>
      </c>
    </row>
    <row r="50" spans="1:6" ht="49.5">
      <c r="A50" s="396">
        <v>45</v>
      </c>
      <c r="B50" s="397" t="s">
        <v>942</v>
      </c>
      <c r="C50" s="129" t="s">
        <v>187</v>
      </c>
      <c r="D50" s="129" t="s">
        <v>186</v>
      </c>
      <c r="E50" s="311" t="s">
        <v>11</v>
      </c>
      <c r="F50" s="394">
        <v>15800</v>
      </c>
    </row>
    <row r="51" spans="1:6" ht="20.25" customHeight="1">
      <c r="A51" s="506" t="s">
        <v>132</v>
      </c>
      <c r="B51" s="506"/>
      <c r="C51" s="506"/>
      <c r="D51" s="506"/>
      <c r="E51" s="506"/>
      <c r="F51" s="506"/>
    </row>
    <row r="52" spans="1:6" ht="16.5">
      <c r="A52" s="398">
        <v>46</v>
      </c>
      <c r="B52" s="143" t="s">
        <v>53</v>
      </c>
      <c r="C52" s="129" t="s">
        <v>188</v>
      </c>
      <c r="D52" s="129" t="s">
        <v>186</v>
      </c>
      <c r="E52" s="129">
        <v>2</v>
      </c>
      <c r="F52" s="394">
        <v>1000</v>
      </c>
    </row>
    <row r="53" spans="1:6" ht="16.5">
      <c r="A53" s="398">
        <v>47</v>
      </c>
      <c r="B53" s="143" t="s">
        <v>51</v>
      </c>
      <c r="C53" s="129" t="s">
        <v>188</v>
      </c>
      <c r="D53" s="129" t="s">
        <v>186</v>
      </c>
      <c r="E53" s="129">
        <v>2</v>
      </c>
      <c r="F53" s="394">
        <v>800</v>
      </c>
    </row>
    <row r="54" spans="1:6" ht="13.5" customHeight="1">
      <c r="A54" s="398">
        <v>48</v>
      </c>
      <c r="B54" s="143" t="s">
        <v>173</v>
      </c>
      <c r="C54" s="129" t="s">
        <v>188</v>
      </c>
      <c r="D54" s="129" t="s">
        <v>186</v>
      </c>
      <c r="E54" s="129">
        <v>2</v>
      </c>
      <c r="F54" s="394">
        <v>800</v>
      </c>
    </row>
    <row r="55" spans="1:6" ht="16.5">
      <c r="A55" s="398">
        <v>49</v>
      </c>
      <c r="B55" s="143" t="s">
        <v>116</v>
      </c>
      <c r="C55" s="129" t="s">
        <v>188</v>
      </c>
      <c r="D55" s="129" t="s">
        <v>186</v>
      </c>
      <c r="E55" s="129">
        <v>2</v>
      </c>
      <c r="F55" s="394">
        <v>800</v>
      </c>
    </row>
    <row r="56" spans="1:6" ht="16.5">
      <c r="A56" s="398">
        <v>50</v>
      </c>
      <c r="B56" s="143" t="s">
        <v>133</v>
      </c>
      <c r="C56" s="129" t="s">
        <v>188</v>
      </c>
      <c r="D56" s="129" t="s">
        <v>186</v>
      </c>
      <c r="E56" s="129">
        <v>2</v>
      </c>
      <c r="F56" s="394">
        <v>800</v>
      </c>
    </row>
    <row r="57" spans="1:6" ht="16.5">
      <c r="A57" s="398">
        <v>51</v>
      </c>
      <c r="B57" s="143" t="s">
        <v>120</v>
      </c>
      <c r="C57" s="129" t="s">
        <v>188</v>
      </c>
      <c r="D57" s="129" t="s">
        <v>186</v>
      </c>
      <c r="E57" s="129">
        <v>2</v>
      </c>
      <c r="F57" s="394">
        <v>1000</v>
      </c>
    </row>
    <row r="58" spans="1:6" ht="16.5">
      <c r="A58" s="398">
        <v>52</v>
      </c>
      <c r="B58" s="143" t="s">
        <v>121</v>
      </c>
      <c r="C58" s="129" t="s">
        <v>188</v>
      </c>
      <c r="D58" s="129" t="s">
        <v>186</v>
      </c>
      <c r="E58" s="129">
        <v>2</v>
      </c>
      <c r="F58" s="394">
        <v>1000</v>
      </c>
    </row>
    <row r="59" spans="1:6" ht="16.5">
      <c r="A59" s="399">
        <v>53</v>
      </c>
      <c r="B59" s="235" t="s">
        <v>745</v>
      </c>
      <c r="C59" s="129" t="s">
        <v>188</v>
      </c>
      <c r="D59" s="129" t="s">
        <v>186</v>
      </c>
      <c r="E59" s="340" t="s">
        <v>88</v>
      </c>
      <c r="F59" s="394">
        <v>900</v>
      </c>
    </row>
    <row r="60" spans="1:6" ht="33">
      <c r="A60" s="400">
        <v>54</v>
      </c>
      <c r="B60" s="188" t="s">
        <v>1000</v>
      </c>
      <c r="C60" s="129" t="s">
        <v>188</v>
      </c>
      <c r="D60" s="129" t="s">
        <v>186</v>
      </c>
      <c r="E60" s="189" t="s">
        <v>88</v>
      </c>
      <c r="F60" s="394">
        <v>2500</v>
      </c>
    </row>
    <row r="61" spans="1:6" ht="16.5">
      <c r="A61" s="511" t="s">
        <v>762</v>
      </c>
      <c r="B61" s="512"/>
      <c r="C61" s="512"/>
      <c r="D61" s="512"/>
      <c r="E61" s="512"/>
      <c r="F61" s="512"/>
    </row>
    <row r="62" spans="1:6" ht="16.5">
      <c r="A62" s="401">
        <v>55</v>
      </c>
      <c r="B62" s="328" t="s">
        <v>764</v>
      </c>
      <c r="C62" s="320" t="s">
        <v>278</v>
      </c>
      <c r="D62" s="402" t="s">
        <v>186</v>
      </c>
      <c r="E62" s="346">
        <v>3</v>
      </c>
      <c r="F62" s="394">
        <v>6500</v>
      </c>
    </row>
    <row r="63" spans="1:6" ht="17.25" customHeight="1">
      <c r="A63" s="506" t="s">
        <v>418</v>
      </c>
      <c r="B63" s="506"/>
      <c r="C63" s="506"/>
      <c r="D63" s="506"/>
      <c r="E63" s="506"/>
      <c r="F63" s="506"/>
    </row>
    <row r="64" spans="1:6" ht="27.75" customHeight="1">
      <c r="A64" s="129">
        <v>56</v>
      </c>
      <c r="B64" s="130" t="s">
        <v>417</v>
      </c>
      <c r="C64" s="129" t="s">
        <v>187</v>
      </c>
      <c r="D64" s="129" t="s">
        <v>186</v>
      </c>
      <c r="E64" s="129">
        <v>2</v>
      </c>
      <c r="F64" s="394">
        <v>5000</v>
      </c>
    </row>
    <row r="65" spans="1:6" ht="16.5">
      <c r="A65" s="129">
        <v>57</v>
      </c>
      <c r="B65" s="395" t="s">
        <v>126</v>
      </c>
      <c r="C65" s="129" t="s">
        <v>187</v>
      </c>
      <c r="D65" s="129" t="s">
        <v>186</v>
      </c>
      <c r="E65" s="129">
        <v>2</v>
      </c>
      <c r="F65" s="394">
        <v>2500</v>
      </c>
    </row>
    <row r="66" spans="1:6" ht="16.5">
      <c r="A66" s="403">
        <v>58</v>
      </c>
      <c r="B66" s="395" t="s">
        <v>443</v>
      </c>
      <c r="C66" s="129" t="s">
        <v>187</v>
      </c>
      <c r="D66" s="129" t="s">
        <v>186</v>
      </c>
      <c r="E66" s="129">
        <v>2</v>
      </c>
      <c r="F66" s="394">
        <v>2500</v>
      </c>
    </row>
    <row r="67" spans="1:6" ht="18.75" customHeight="1">
      <c r="A67" s="506" t="s">
        <v>134</v>
      </c>
      <c r="B67" s="506"/>
      <c r="C67" s="506"/>
      <c r="D67" s="506"/>
      <c r="E67" s="506"/>
      <c r="F67" s="506"/>
    </row>
    <row r="68" spans="1:6" ht="33">
      <c r="A68" s="70">
        <v>59</v>
      </c>
      <c r="B68" s="267" t="s">
        <v>135</v>
      </c>
      <c r="C68" s="129" t="s">
        <v>188</v>
      </c>
      <c r="D68" s="129" t="s">
        <v>189</v>
      </c>
      <c r="E68" s="129">
        <v>1</v>
      </c>
      <c r="F68" s="394">
        <v>700</v>
      </c>
    </row>
    <row r="69" spans="1:6" ht="33">
      <c r="A69" s="70">
        <v>60</v>
      </c>
      <c r="B69" s="267" t="s">
        <v>136</v>
      </c>
      <c r="C69" s="129" t="s">
        <v>188</v>
      </c>
      <c r="D69" s="129" t="s">
        <v>189</v>
      </c>
      <c r="E69" s="129">
        <v>1</v>
      </c>
      <c r="F69" s="394">
        <v>700</v>
      </c>
    </row>
    <row r="70" spans="1:6" ht="16.5">
      <c r="A70" s="70">
        <v>61</v>
      </c>
      <c r="B70" s="267" t="s">
        <v>750</v>
      </c>
      <c r="C70" s="129" t="s">
        <v>190</v>
      </c>
      <c r="D70" s="129" t="s">
        <v>189</v>
      </c>
      <c r="E70" s="129">
        <v>1</v>
      </c>
      <c r="F70" s="394">
        <v>1200</v>
      </c>
    </row>
    <row r="71" spans="1:6" ht="39.75" customHeight="1">
      <c r="A71" s="341">
        <v>62</v>
      </c>
      <c r="B71" s="267" t="s">
        <v>137</v>
      </c>
      <c r="C71" s="129" t="s">
        <v>317</v>
      </c>
      <c r="D71" s="129" t="s">
        <v>189</v>
      </c>
      <c r="E71" s="129">
        <v>1</v>
      </c>
      <c r="F71" s="394">
        <v>1100</v>
      </c>
    </row>
    <row r="72" spans="1:6" ht="25.5" customHeight="1">
      <c r="A72" s="506" t="s">
        <v>364</v>
      </c>
      <c r="B72" s="506"/>
      <c r="C72" s="506"/>
      <c r="D72" s="506"/>
      <c r="E72" s="506"/>
      <c r="F72" s="506"/>
    </row>
    <row r="73" spans="1:6" ht="16.5">
      <c r="A73" s="70">
        <v>63</v>
      </c>
      <c r="B73" s="143" t="s">
        <v>138</v>
      </c>
      <c r="C73" s="129" t="s">
        <v>187</v>
      </c>
      <c r="D73" s="129" t="s">
        <v>186</v>
      </c>
      <c r="E73" s="129">
        <v>2</v>
      </c>
      <c r="F73" s="36">
        <v>1800</v>
      </c>
    </row>
    <row r="74" spans="1:6" ht="16.5">
      <c r="A74" s="70">
        <v>64</v>
      </c>
      <c r="B74" s="143" t="s">
        <v>139</v>
      </c>
      <c r="C74" s="129" t="s">
        <v>187</v>
      </c>
      <c r="D74" s="129" t="s">
        <v>186</v>
      </c>
      <c r="E74" s="129">
        <v>2</v>
      </c>
      <c r="F74" s="36">
        <v>1800</v>
      </c>
    </row>
    <row r="75" spans="1:6" ht="16.5">
      <c r="A75" s="70">
        <v>65</v>
      </c>
      <c r="B75" s="143" t="s">
        <v>140</v>
      </c>
      <c r="C75" s="129" t="s">
        <v>187</v>
      </c>
      <c r="D75" s="129" t="s">
        <v>186</v>
      </c>
      <c r="E75" s="129">
        <v>2</v>
      </c>
      <c r="F75" s="36">
        <v>1800</v>
      </c>
    </row>
    <row r="76" spans="1:6" ht="16.5">
      <c r="A76" s="70">
        <v>66</v>
      </c>
      <c r="B76" s="143" t="s">
        <v>294</v>
      </c>
      <c r="C76" s="129" t="s">
        <v>187</v>
      </c>
      <c r="D76" s="129" t="s">
        <v>186</v>
      </c>
      <c r="E76" s="129">
        <v>2</v>
      </c>
      <c r="F76" s="36">
        <v>2000</v>
      </c>
    </row>
    <row r="77" spans="1:6" ht="16.5">
      <c r="A77" s="70">
        <v>67</v>
      </c>
      <c r="B77" s="143" t="s">
        <v>295</v>
      </c>
      <c r="C77" s="129" t="s">
        <v>187</v>
      </c>
      <c r="D77" s="129" t="s">
        <v>186</v>
      </c>
      <c r="E77" s="129">
        <v>2</v>
      </c>
      <c r="F77" s="36">
        <v>2000</v>
      </c>
    </row>
    <row r="78" spans="1:6" ht="16.5">
      <c r="A78" s="70">
        <v>68</v>
      </c>
      <c r="B78" s="404" t="s">
        <v>141</v>
      </c>
      <c r="C78" s="129" t="s">
        <v>187</v>
      </c>
      <c r="D78" s="129" t="s">
        <v>186</v>
      </c>
      <c r="E78" s="129">
        <v>2</v>
      </c>
      <c r="F78" s="36">
        <v>2240</v>
      </c>
    </row>
    <row r="79" spans="1:6" ht="16.5">
      <c r="A79" s="70">
        <v>69</v>
      </c>
      <c r="B79" s="404" t="s">
        <v>142</v>
      </c>
      <c r="C79" s="129" t="s">
        <v>187</v>
      </c>
      <c r="D79" s="129" t="s">
        <v>186</v>
      </c>
      <c r="E79" s="129">
        <v>2</v>
      </c>
      <c r="F79" s="36">
        <v>7000</v>
      </c>
    </row>
    <row r="80" spans="1:6" ht="33">
      <c r="A80" s="70">
        <v>70</v>
      </c>
      <c r="B80" s="143" t="s">
        <v>143</v>
      </c>
      <c r="C80" s="129" t="s">
        <v>187</v>
      </c>
      <c r="D80" s="129" t="s">
        <v>186</v>
      </c>
      <c r="E80" s="129">
        <v>2</v>
      </c>
      <c r="F80" s="36">
        <v>2200</v>
      </c>
    </row>
    <row r="81" spans="1:6" ht="16.5">
      <c r="A81" s="70">
        <v>71</v>
      </c>
      <c r="B81" s="404" t="s">
        <v>49</v>
      </c>
      <c r="C81" s="129" t="s">
        <v>187</v>
      </c>
      <c r="D81" s="129" t="s">
        <v>186</v>
      </c>
      <c r="E81" s="129">
        <v>2</v>
      </c>
      <c r="F81" s="36">
        <v>3800</v>
      </c>
    </row>
    <row r="82" spans="1:6" ht="16.5">
      <c r="A82" s="70">
        <v>72</v>
      </c>
      <c r="B82" s="405" t="s">
        <v>432</v>
      </c>
      <c r="C82" s="129" t="s">
        <v>187</v>
      </c>
      <c r="D82" s="129" t="s">
        <v>186</v>
      </c>
      <c r="E82" s="406" t="s">
        <v>11</v>
      </c>
      <c r="F82" s="36">
        <v>5000</v>
      </c>
    </row>
    <row r="83" spans="1:6" ht="16.5">
      <c r="A83" s="70">
        <v>73</v>
      </c>
      <c r="B83" s="143" t="s">
        <v>144</v>
      </c>
      <c r="C83" s="129" t="s">
        <v>187</v>
      </c>
      <c r="D83" s="129" t="s">
        <v>186</v>
      </c>
      <c r="E83" s="129">
        <v>2</v>
      </c>
      <c r="F83" s="36">
        <v>1960</v>
      </c>
    </row>
    <row r="84" spans="1:6" ht="16.5">
      <c r="A84" s="70">
        <v>74</v>
      </c>
      <c r="B84" s="143" t="s">
        <v>145</v>
      </c>
      <c r="C84" s="129" t="s">
        <v>187</v>
      </c>
      <c r="D84" s="129" t="s">
        <v>186</v>
      </c>
      <c r="E84" s="129">
        <v>2</v>
      </c>
      <c r="F84" s="36">
        <v>1960</v>
      </c>
    </row>
    <row r="85" spans="1:6" ht="16.5">
      <c r="A85" s="70">
        <v>75</v>
      </c>
      <c r="B85" s="143" t="s">
        <v>146</v>
      </c>
      <c r="C85" s="129" t="s">
        <v>187</v>
      </c>
      <c r="D85" s="129" t="s">
        <v>186</v>
      </c>
      <c r="E85" s="129">
        <v>2</v>
      </c>
      <c r="F85" s="36">
        <v>1960</v>
      </c>
    </row>
    <row r="86" spans="1:6" ht="16.5">
      <c r="A86" s="70">
        <v>76</v>
      </c>
      <c r="B86" s="143" t="s">
        <v>48</v>
      </c>
      <c r="C86" s="129" t="s">
        <v>187</v>
      </c>
      <c r="D86" s="129" t="s">
        <v>186</v>
      </c>
      <c r="E86" s="129">
        <v>2</v>
      </c>
      <c r="F86" s="36">
        <v>1960</v>
      </c>
    </row>
    <row r="87" spans="1:6" ht="33">
      <c r="A87" s="70">
        <v>77</v>
      </c>
      <c r="B87" s="407" t="s">
        <v>930</v>
      </c>
      <c r="C87" s="129" t="s">
        <v>187</v>
      </c>
      <c r="D87" s="129" t="s">
        <v>186</v>
      </c>
      <c r="E87" s="346">
        <v>3</v>
      </c>
      <c r="F87" s="394">
        <v>4800</v>
      </c>
    </row>
    <row r="88" spans="1:6" ht="16.5">
      <c r="A88" s="70">
        <v>78</v>
      </c>
      <c r="B88" s="267" t="s">
        <v>47</v>
      </c>
      <c r="C88" s="129" t="s">
        <v>187</v>
      </c>
      <c r="D88" s="129" t="s">
        <v>186</v>
      </c>
      <c r="E88" s="129">
        <v>2</v>
      </c>
      <c r="F88" s="36">
        <v>1960</v>
      </c>
    </row>
    <row r="89" spans="1:6" ht="16.5">
      <c r="A89" s="70">
        <v>79</v>
      </c>
      <c r="B89" s="143" t="s">
        <v>46</v>
      </c>
      <c r="C89" s="129" t="s">
        <v>187</v>
      </c>
      <c r="D89" s="129" t="s">
        <v>186</v>
      </c>
      <c r="E89" s="129">
        <v>2</v>
      </c>
      <c r="F89" s="36">
        <v>1960</v>
      </c>
    </row>
    <row r="90" spans="1:6" ht="16.5">
      <c r="A90" s="70">
        <v>80</v>
      </c>
      <c r="B90" s="143" t="s">
        <v>296</v>
      </c>
      <c r="C90" s="129" t="s">
        <v>187</v>
      </c>
      <c r="D90" s="129" t="s">
        <v>186</v>
      </c>
      <c r="E90" s="342" t="s">
        <v>11</v>
      </c>
      <c r="F90" s="36">
        <v>2520</v>
      </c>
    </row>
    <row r="91" spans="1:6" ht="16.5">
      <c r="A91" s="70">
        <v>81</v>
      </c>
      <c r="B91" s="143" t="s">
        <v>45</v>
      </c>
      <c r="C91" s="129" t="s">
        <v>187</v>
      </c>
      <c r="D91" s="129" t="s">
        <v>186</v>
      </c>
      <c r="E91" s="129">
        <v>2</v>
      </c>
      <c r="F91" s="36">
        <v>1960</v>
      </c>
    </row>
    <row r="92" spans="1:6" s="8" customFormat="1" ht="82.5">
      <c r="A92" s="70">
        <v>82</v>
      </c>
      <c r="B92" s="143" t="s">
        <v>297</v>
      </c>
      <c r="C92" s="129" t="s">
        <v>187</v>
      </c>
      <c r="D92" s="129" t="s">
        <v>186</v>
      </c>
      <c r="E92" s="129">
        <v>2</v>
      </c>
      <c r="F92" s="36">
        <v>4500</v>
      </c>
    </row>
    <row r="93" spans="1:6" ht="33">
      <c r="A93" s="70">
        <v>83</v>
      </c>
      <c r="B93" s="143" t="s">
        <v>89</v>
      </c>
      <c r="C93" s="129" t="s">
        <v>187</v>
      </c>
      <c r="D93" s="129" t="s">
        <v>186</v>
      </c>
      <c r="E93" s="129">
        <v>2</v>
      </c>
      <c r="F93" s="36">
        <v>2300</v>
      </c>
    </row>
    <row r="94" spans="1:6" ht="16.5">
      <c r="A94" s="70">
        <v>84</v>
      </c>
      <c r="B94" s="143" t="s">
        <v>147</v>
      </c>
      <c r="C94" s="129" t="s">
        <v>187</v>
      </c>
      <c r="D94" s="129" t="s">
        <v>186</v>
      </c>
      <c r="E94" s="129">
        <v>2</v>
      </c>
      <c r="F94" s="36">
        <v>3800</v>
      </c>
    </row>
    <row r="95" spans="1:6" ht="16.5">
      <c r="A95" s="70">
        <v>85</v>
      </c>
      <c r="B95" s="143" t="s">
        <v>44</v>
      </c>
      <c r="C95" s="129" t="s">
        <v>187</v>
      </c>
      <c r="D95" s="129" t="s">
        <v>186</v>
      </c>
      <c r="E95" s="129">
        <v>2</v>
      </c>
      <c r="F95" s="36">
        <v>1960</v>
      </c>
    </row>
    <row r="96" spans="1:6" ht="16.5">
      <c r="A96" s="70">
        <v>86</v>
      </c>
      <c r="B96" s="143" t="s">
        <v>385</v>
      </c>
      <c r="C96" s="129" t="s">
        <v>187</v>
      </c>
      <c r="D96" s="129" t="s">
        <v>186</v>
      </c>
      <c r="E96" s="342" t="s">
        <v>11</v>
      </c>
      <c r="F96" s="36">
        <v>4000</v>
      </c>
    </row>
    <row r="97" spans="1:6" ht="16.5">
      <c r="A97" s="70">
        <v>87</v>
      </c>
      <c r="B97" s="143" t="s">
        <v>43</v>
      </c>
      <c r="C97" s="129" t="s">
        <v>187</v>
      </c>
      <c r="D97" s="129" t="s">
        <v>186</v>
      </c>
      <c r="E97" s="129">
        <v>2</v>
      </c>
      <c r="F97" s="36">
        <v>2860</v>
      </c>
    </row>
    <row r="98" spans="1:6" ht="16.5">
      <c r="A98" s="70">
        <v>88</v>
      </c>
      <c r="B98" s="143" t="s">
        <v>42</v>
      </c>
      <c r="C98" s="129" t="s">
        <v>187</v>
      </c>
      <c r="D98" s="129" t="s">
        <v>186</v>
      </c>
      <c r="E98" s="129">
        <v>2</v>
      </c>
      <c r="F98" s="36">
        <v>2860</v>
      </c>
    </row>
    <row r="99" spans="1:6" ht="33">
      <c r="A99" s="70">
        <v>89</v>
      </c>
      <c r="B99" s="143" t="s">
        <v>148</v>
      </c>
      <c r="C99" s="129" t="s">
        <v>187</v>
      </c>
      <c r="D99" s="129" t="s">
        <v>186</v>
      </c>
      <c r="E99" s="129">
        <v>2</v>
      </c>
      <c r="F99" s="36">
        <v>6000</v>
      </c>
    </row>
    <row r="100" spans="1:6" ht="49.5">
      <c r="A100" s="70">
        <v>90</v>
      </c>
      <c r="B100" s="143" t="s">
        <v>389</v>
      </c>
      <c r="C100" s="129" t="s">
        <v>187</v>
      </c>
      <c r="D100" s="129" t="s">
        <v>186</v>
      </c>
      <c r="E100" s="342" t="s">
        <v>11</v>
      </c>
      <c r="F100" s="36">
        <v>5500</v>
      </c>
    </row>
    <row r="101" spans="1:6" ht="16.5">
      <c r="A101" s="341">
        <v>91</v>
      </c>
      <c r="B101" s="143" t="s">
        <v>472</v>
      </c>
      <c r="C101" s="129" t="s">
        <v>187</v>
      </c>
      <c r="D101" s="129" t="s">
        <v>186</v>
      </c>
      <c r="E101" s="342" t="s">
        <v>11</v>
      </c>
      <c r="F101" s="36">
        <v>7500</v>
      </c>
    </row>
    <row r="102" spans="1:6" ht="16.5">
      <c r="A102" s="485" t="s">
        <v>460</v>
      </c>
      <c r="B102" s="507"/>
      <c r="C102" s="507"/>
      <c r="D102" s="507"/>
      <c r="E102" s="507"/>
      <c r="F102" s="507"/>
    </row>
    <row r="103" spans="1:6" ht="16.5">
      <c r="A103" s="70">
        <v>92</v>
      </c>
      <c r="B103" s="143" t="s">
        <v>58</v>
      </c>
      <c r="C103" s="129" t="s">
        <v>187</v>
      </c>
      <c r="D103" s="129" t="s">
        <v>186</v>
      </c>
      <c r="E103" s="129">
        <v>2</v>
      </c>
      <c r="F103" s="394">
        <v>2000</v>
      </c>
    </row>
    <row r="104" spans="1:6" ht="16.5">
      <c r="A104" s="70">
        <v>93</v>
      </c>
      <c r="B104" s="143" t="s">
        <v>57</v>
      </c>
      <c r="C104" s="129" t="s">
        <v>187</v>
      </c>
      <c r="D104" s="129" t="s">
        <v>186</v>
      </c>
      <c r="E104" s="129">
        <v>2</v>
      </c>
      <c r="F104" s="394">
        <v>2000</v>
      </c>
    </row>
    <row r="105" spans="1:6" ht="16.5">
      <c r="A105" s="70">
        <v>94</v>
      </c>
      <c r="B105" s="143" t="s">
        <v>56</v>
      </c>
      <c r="C105" s="129" t="s">
        <v>187</v>
      </c>
      <c r="D105" s="129" t="s">
        <v>186</v>
      </c>
      <c r="E105" s="129">
        <v>2</v>
      </c>
      <c r="F105" s="394">
        <v>2000</v>
      </c>
    </row>
    <row r="106" spans="1:6" ht="16.5">
      <c r="A106" s="70">
        <v>95</v>
      </c>
      <c r="B106" s="143" t="s">
        <v>55</v>
      </c>
      <c r="C106" s="129" t="s">
        <v>187</v>
      </c>
      <c r="D106" s="129" t="s">
        <v>186</v>
      </c>
      <c r="E106" s="129">
        <v>2</v>
      </c>
      <c r="F106" s="394">
        <v>2000</v>
      </c>
    </row>
    <row r="107" spans="1:6" ht="16.5">
      <c r="A107" s="70">
        <v>96</v>
      </c>
      <c r="B107" s="143" t="s">
        <v>128</v>
      </c>
      <c r="C107" s="129" t="s">
        <v>187</v>
      </c>
      <c r="D107" s="129" t="s">
        <v>186</v>
      </c>
      <c r="E107" s="129">
        <v>2</v>
      </c>
      <c r="F107" s="394">
        <v>2000</v>
      </c>
    </row>
    <row r="108" spans="1:6" ht="16.5">
      <c r="A108" s="70">
        <v>97</v>
      </c>
      <c r="B108" s="143" t="s">
        <v>129</v>
      </c>
      <c r="C108" s="129" t="s">
        <v>187</v>
      </c>
      <c r="D108" s="129" t="s">
        <v>186</v>
      </c>
      <c r="E108" s="129">
        <v>2</v>
      </c>
      <c r="F108" s="394">
        <v>2000</v>
      </c>
    </row>
    <row r="109" spans="1:6" ht="16.5">
      <c r="A109" s="408">
        <v>98</v>
      </c>
      <c r="B109" s="130" t="s">
        <v>461</v>
      </c>
      <c r="C109" s="129" t="s">
        <v>187</v>
      </c>
      <c r="D109" s="129" t="s">
        <v>186</v>
      </c>
      <c r="E109" s="266" t="s">
        <v>11</v>
      </c>
      <c r="F109" s="394">
        <v>8860</v>
      </c>
    </row>
    <row r="110" spans="1:6" ht="49.5">
      <c r="A110" s="341">
        <v>99</v>
      </c>
      <c r="B110" s="307" t="s">
        <v>765</v>
      </c>
      <c r="C110" s="129" t="s">
        <v>305</v>
      </c>
      <c r="D110" s="129" t="s">
        <v>186</v>
      </c>
      <c r="E110" s="320">
        <v>2</v>
      </c>
      <c r="F110" s="394">
        <v>18000</v>
      </c>
    </row>
    <row r="111" spans="1:6" ht="25.5" customHeight="1">
      <c r="A111" s="499" t="s">
        <v>704</v>
      </c>
      <c r="B111" s="500"/>
      <c r="C111" s="500"/>
      <c r="D111" s="500"/>
      <c r="E111" s="500"/>
      <c r="F111" s="501"/>
    </row>
    <row r="112" spans="1:6" ht="27.75" customHeight="1">
      <c r="A112" s="70">
        <v>100</v>
      </c>
      <c r="B112" s="143" t="s">
        <v>358</v>
      </c>
      <c r="C112" s="129" t="s">
        <v>187</v>
      </c>
      <c r="D112" s="129" t="s">
        <v>189</v>
      </c>
      <c r="E112" s="129">
        <v>2</v>
      </c>
      <c r="F112" s="394">
        <v>6000</v>
      </c>
    </row>
    <row r="113" spans="1:6" ht="26.25" customHeight="1">
      <c r="A113" s="70">
        <v>101</v>
      </c>
      <c r="B113" s="143" t="s">
        <v>390</v>
      </c>
      <c r="C113" s="129" t="s">
        <v>187</v>
      </c>
      <c r="D113" s="129" t="s">
        <v>189</v>
      </c>
      <c r="E113" s="342" t="s">
        <v>11</v>
      </c>
      <c r="F113" s="394">
        <v>6000</v>
      </c>
    </row>
    <row r="114" spans="1:6" ht="16.5">
      <c r="A114" s="70">
        <v>102</v>
      </c>
      <c r="B114" s="143" t="s">
        <v>998</v>
      </c>
      <c r="C114" s="129" t="s">
        <v>187</v>
      </c>
      <c r="D114" s="129" t="s">
        <v>189</v>
      </c>
      <c r="E114" s="342" t="s">
        <v>11</v>
      </c>
      <c r="F114" s="394">
        <v>2900</v>
      </c>
    </row>
    <row r="115" spans="1:6" ht="16.5">
      <c r="A115" s="70">
        <v>103</v>
      </c>
      <c r="B115" s="143" t="s">
        <v>999</v>
      </c>
      <c r="C115" s="129" t="s">
        <v>187</v>
      </c>
      <c r="D115" s="129" t="s">
        <v>189</v>
      </c>
      <c r="E115" s="342" t="s">
        <v>11</v>
      </c>
      <c r="F115" s="394">
        <v>2900</v>
      </c>
    </row>
    <row r="116" spans="1:6" ht="16.5">
      <c r="A116" s="70">
        <v>104</v>
      </c>
      <c r="B116" s="409" t="s">
        <v>997</v>
      </c>
      <c r="C116" s="129" t="s">
        <v>187</v>
      </c>
      <c r="D116" s="129" t="s">
        <v>189</v>
      </c>
      <c r="E116" s="342" t="s">
        <v>11</v>
      </c>
      <c r="F116" s="394">
        <v>3800</v>
      </c>
    </row>
    <row r="117" spans="1:6" ht="16.5" customHeight="1">
      <c r="A117" s="70">
        <v>105</v>
      </c>
      <c r="B117" s="143" t="s">
        <v>391</v>
      </c>
      <c r="C117" s="129" t="s">
        <v>187</v>
      </c>
      <c r="D117" s="129" t="s">
        <v>189</v>
      </c>
      <c r="E117" s="342" t="s">
        <v>11</v>
      </c>
      <c r="F117" s="394">
        <v>3800</v>
      </c>
    </row>
    <row r="118" spans="1:6" ht="16.5">
      <c r="A118" s="70">
        <v>106</v>
      </c>
      <c r="B118" s="143" t="s">
        <v>149</v>
      </c>
      <c r="C118" s="129" t="s">
        <v>187</v>
      </c>
      <c r="D118" s="129" t="s">
        <v>189</v>
      </c>
      <c r="E118" s="342" t="s">
        <v>11</v>
      </c>
      <c r="F118" s="394">
        <v>4000</v>
      </c>
    </row>
    <row r="119" spans="1:6" ht="16.5">
      <c r="A119" s="70">
        <v>107</v>
      </c>
      <c r="B119" s="143" t="s">
        <v>150</v>
      </c>
      <c r="C119" s="129" t="s">
        <v>187</v>
      </c>
      <c r="D119" s="129" t="s">
        <v>186</v>
      </c>
      <c r="E119" s="342" t="s">
        <v>11</v>
      </c>
      <c r="F119" s="394">
        <v>4800</v>
      </c>
    </row>
    <row r="120" spans="1:6" ht="16.5">
      <c r="A120" s="70">
        <v>108</v>
      </c>
      <c r="B120" s="410" t="s">
        <v>943</v>
      </c>
      <c r="C120" s="129" t="s">
        <v>187</v>
      </c>
      <c r="D120" s="129" t="s">
        <v>186</v>
      </c>
      <c r="E120" s="270" t="s">
        <v>11</v>
      </c>
      <c r="F120" s="394">
        <v>3500</v>
      </c>
    </row>
    <row r="121" spans="1:6" ht="16.5">
      <c r="A121" s="70">
        <v>109</v>
      </c>
      <c r="B121" s="411" t="s">
        <v>944</v>
      </c>
      <c r="C121" s="129" t="s">
        <v>187</v>
      </c>
      <c r="D121" s="129" t="s">
        <v>186</v>
      </c>
      <c r="E121" s="270" t="s">
        <v>11</v>
      </c>
      <c r="F121" s="394">
        <v>3500</v>
      </c>
    </row>
    <row r="122" spans="1:6" ht="16.5">
      <c r="A122" s="70">
        <v>110</v>
      </c>
      <c r="B122" s="411" t="s">
        <v>945</v>
      </c>
      <c r="C122" s="129" t="s">
        <v>187</v>
      </c>
      <c r="D122" s="129" t="s">
        <v>186</v>
      </c>
      <c r="E122" s="270" t="s">
        <v>11</v>
      </c>
      <c r="F122" s="394">
        <v>3500</v>
      </c>
    </row>
    <row r="123" spans="1:6" ht="16.5">
      <c r="A123" s="70">
        <v>111</v>
      </c>
      <c r="B123" s="411" t="s">
        <v>946</v>
      </c>
      <c r="C123" s="129" t="s">
        <v>187</v>
      </c>
      <c r="D123" s="129" t="s">
        <v>186</v>
      </c>
      <c r="E123" s="270" t="s">
        <v>11</v>
      </c>
      <c r="F123" s="394">
        <v>3500</v>
      </c>
    </row>
    <row r="124" spans="1:6" ht="16.5">
      <c r="A124" s="70">
        <v>112</v>
      </c>
      <c r="B124" s="411" t="s">
        <v>947</v>
      </c>
      <c r="C124" s="129" t="s">
        <v>187</v>
      </c>
      <c r="D124" s="129" t="s">
        <v>186</v>
      </c>
      <c r="E124" s="270" t="s">
        <v>11</v>
      </c>
      <c r="F124" s="394">
        <v>3500</v>
      </c>
    </row>
    <row r="125" spans="1:6" ht="16.5">
      <c r="A125" s="70">
        <v>113</v>
      </c>
      <c r="B125" s="411" t="s">
        <v>671</v>
      </c>
      <c r="C125" s="129" t="s">
        <v>187</v>
      </c>
      <c r="D125" s="129" t="s">
        <v>186</v>
      </c>
      <c r="E125" s="270" t="s">
        <v>11</v>
      </c>
      <c r="F125" s="394">
        <v>3500</v>
      </c>
    </row>
    <row r="126" spans="1:6" ht="33">
      <c r="A126" s="70">
        <v>114</v>
      </c>
      <c r="B126" s="411" t="s">
        <v>948</v>
      </c>
      <c r="C126" s="129" t="s">
        <v>187</v>
      </c>
      <c r="D126" s="129" t="s">
        <v>186</v>
      </c>
      <c r="E126" s="270" t="s">
        <v>11</v>
      </c>
      <c r="F126" s="394">
        <v>3500</v>
      </c>
    </row>
    <row r="127" spans="1:6" ht="16.5">
      <c r="A127" s="70">
        <v>115</v>
      </c>
      <c r="B127" s="411" t="s">
        <v>949</v>
      </c>
      <c r="C127" s="129" t="s">
        <v>187</v>
      </c>
      <c r="D127" s="129" t="s">
        <v>186</v>
      </c>
      <c r="E127" s="270" t="s">
        <v>11</v>
      </c>
      <c r="F127" s="394">
        <v>3500</v>
      </c>
    </row>
    <row r="128" spans="1:6" ht="33">
      <c r="A128" s="70">
        <v>116</v>
      </c>
      <c r="B128" s="411" t="s">
        <v>950</v>
      </c>
      <c r="C128" s="129" t="s">
        <v>187</v>
      </c>
      <c r="D128" s="129" t="s">
        <v>186</v>
      </c>
      <c r="E128" s="270" t="s">
        <v>11</v>
      </c>
      <c r="F128" s="394">
        <v>4000</v>
      </c>
    </row>
    <row r="129" spans="1:6" ht="33">
      <c r="A129" s="70">
        <v>117</v>
      </c>
      <c r="B129" s="412" t="s">
        <v>963</v>
      </c>
      <c r="C129" s="129" t="s">
        <v>187</v>
      </c>
      <c r="D129" s="129" t="s">
        <v>186</v>
      </c>
      <c r="E129" s="270" t="s">
        <v>11</v>
      </c>
      <c r="F129" s="394">
        <v>4000</v>
      </c>
    </row>
    <row r="130" spans="1:6" ht="33">
      <c r="A130" s="70">
        <v>118</v>
      </c>
      <c r="B130" s="413" t="s">
        <v>955</v>
      </c>
      <c r="C130" s="129" t="s">
        <v>187</v>
      </c>
      <c r="D130" s="129" t="s">
        <v>186</v>
      </c>
      <c r="E130" s="270" t="s">
        <v>11</v>
      </c>
      <c r="F130" s="394">
        <v>3500</v>
      </c>
    </row>
    <row r="131" spans="1:6" ht="33">
      <c r="A131" s="70">
        <v>119</v>
      </c>
      <c r="B131" s="413" t="s">
        <v>954</v>
      </c>
      <c r="C131" s="129" t="s">
        <v>187</v>
      </c>
      <c r="D131" s="129" t="s">
        <v>186</v>
      </c>
      <c r="E131" s="270" t="s">
        <v>11</v>
      </c>
      <c r="F131" s="394">
        <v>3300</v>
      </c>
    </row>
    <row r="132" spans="1:6" ht="16.5">
      <c r="A132" s="70">
        <v>120</v>
      </c>
      <c r="B132" s="414" t="s">
        <v>953</v>
      </c>
      <c r="C132" s="129" t="s">
        <v>187</v>
      </c>
      <c r="D132" s="129" t="s">
        <v>186</v>
      </c>
      <c r="E132" s="270" t="s">
        <v>11</v>
      </c>
      <c r="F132" s="394">
        <v>3300</v>
      </c>
    </row>
    <row r="133" spans="1:6" ht="16.5">
      <c r="A133" s="70">
        <v>121</v>
      </c>
      <c r="B133" s="411" t="s">
        <v>658</v>
      </c>
      <c r="C133" s="129" t="s">
        <v>187</v>
      </c>
      <c r="D133" s="129" t="s">
        <v>186</v>
      </c>
      <c r="E133" s="270" t="s">
        <v>11</v>
      </c>
      <c r="F133" s="394">
        <v>3300</v>
      </c>
    </row>
    <row r="134" spans="1:6" ht="16.5">
      <c r="A134" s="70">
        <v>122</v>
      </c>
      <c r="B134" s="411" t="s">
        <v>956</v>
      </c>
      <c r="C134" s="129" t="s">
        <v>187</v>
      </c>
      <c r="D134" s="129" t="s">
        <v>186</v>
      </c>
      <c r="E134" s="270" t="s">
        <v>11</v>
      </c>
      <c r="F134" s="394">
        <v>3300</v>
      </c>
    </row>
    <row r="135" spans="1:6" ht="16.5">
      <c r="A135" s="70">
        <v>123</v>
      </c>
      <c r="B135" s="410" t="s">
        <v>957</v>
      </c>
      <c r="C135" s="129" t="s">
        <v>187</v>
      </c>
      <c r="D135" s="129" t="s">
        <v>186</v>
      </c>
      <c r="E135" s="270" t="s">
        <v>11</v>
      </c>
      <c r="F135" s="394">
        <v>3300</v>
      </c>
    </row>
    <row r="136" spans="1:6" ht="16.5">
      <c r="A136" s="70">
        <v>124</v>
      </c>
      <c r="B136" s="413" t="s">
        <v>666</v>
      </c>
      <c r="C136" s="129" t="s">
        <v>187</v>
      </c>
      <c r="D136" s="129" t="s">
        <v>186</v>
      </c>
      <c r="E136" s="270" t="s">
        <v>11</v>
      </c>
      <c r="F136" s="394">
        <v>3300</v>
      </c>
    </row>
    <row r="137" spans="1:6" ht="33">
      <c r="A137" s="70">
        <v>125</v>
      </c>
      <c r="B137" s="413" t="s">
        <v>958</v>
      </c>
      <c r="C137" s="129" t="s">
        <v>187</v>
      </c>
      <c r="D137" s="129" t="s">
        <v>186</v>
      </c>
      <c r="E137" s="270" t="s">
        <v>11</v>
      </c>
      <c r="F137" s="394">
        <v>4000</v>
      </c>
    </row>
    <row r="138" spans="1:6" ht="16.5">
      <c r="A138" s="70">
        <v>126</v>
      </c>
      <c r="B138" s="413" t="s">
        <v>702</v>
      </c>
      <c r="C138" s="129" t="s">
        <v>187</v>
      </c>
      <c r="D138" s="129" t="s">
        <v>186</v>
      </c>
      <c r="E138" s="270" t="s">
        <v>11</v>
      </c>
      <c r="F138" s="394">
        <v>4000</v>
      </c>
    </row>
    <row r="139" spans="1:6" ht="33">
      <c r="A139" s="70">
        <v>127</v>
      </c>
      <c r="B139" s="413" t="s">
        <v>959</v>
      </c>
      <c r="C139" s="129" t="s">
        <v>187</v>
      </c>
      <c r="D139" s="129" t="s">
        <v>186</v>
      </c>
      <c r="E139" s="270" t="s">
        <v>11</v>
      </c>
      <c r="F139" s="394">
        <v>3300</v>
      </c>
    </row>
    <row r="140" spans="1:6" ht="33">
      <c r="A140" s="70">
        <v>128</v>
      </c>
      <c r="B140" s="413" t="s">
        <v>960</v>
      </c>
      <c r="C140" s="129" t="s">
        <v>187</v>
      </c>
      <c r="D140" s="129" t="s">
        <v>186</v>
      </c>
      <c r="E140" s="270" t="s">
        <v>11</v>
      </c>
      <c r="F140" s="394">
        <v>3300</v>
      </c>
    </row>
    <row r="141" spans="1:6" ht="16.5">
      <c r="A141" s="70">
        <v>129</v>
      </c>
      <c r="B141" s="130" t="s">
        <v>961</v>
      </c>
      <c r="C141" s="129" t="s">
        <v>187</v>
      </c>
      <c r="D141" s="129" t="s">
        <v>186</v>
      </c>
      <c r="E141" s="270" t="s">
        <v>11</v>
      </c>
      <c r="F141" s="394">
        <v>4000</v>
      </c>
    </row>
    <row r="142" spans="1:6" ht="33">
      <c r="A142" s="70">
        <v>130</v>
      </c>
      <c r="B142" s="415" t="s">
        <v>951</v>
      </c>
      <c r="C142" s="129" t="s">
        <v>187</v>
      </c>
      <c r="D142" s="129" t="s">
        <v>186</v>
      </c>
      <c r="E142" s="270" t="s">
        <v>11</v>
      </c>
      <c r="F142" s="394">
        <v>3600</v>
      </c>
    </row>
    <row r="143" spans="1:6" ht="16.5">
      <c r="A143" s="70">
        <v>131</v>
      </c>
      <c r="B143" s="413" t="s">
        <v>518</v>
      </c>
      <c r="C143" s="129" t="s">
        <v>187</v>
      </c>
      <c r="D143" s="129" t="s">
        <v>186</v>
      </c>
      <c r="E143" s="270" t="s">
        <v>11</v>
      </c>
      <c r="F143" s="394">
        <v>4000</v>
      </c>
    </row>
    <row r="144" spans="1:6" ht="16.5">
      <c r="A144" s="70">
        <v>132</v>
      </c>
      <c r="B144" s="413" t="s">
        <v>962</v>
      </c>
      <c r="C144" s="129" t="s">
        <v>187</v>
      </c>
      <c r="D144" s="129" t="s">
        <v>186</v>
      </c>
      <c r="E144" s="270" t="s">
        <v>11</v>
      </c>
      <c r="F144" s="394">
        <v>4000</v>
      </c>
    </row>
    <row r="145" spans="1:6" ht="16.5">
      <c r="A145" s="70">
        <v>133</v>
      </c>
      <c r="B145" s="407" t="s">
        <v>766</v>
      </c>
      <c r="C145" s="320" t="s">
        <v>278</v>
      </c>
      <c r="D145" s="129" t="s">
        <v>186</v>
      </c>
      <c r="E145" s="327">
        <v>3</v>
      </c>
      <c r="F145" s="36">
        <v>5600</v>
      </c>
    </row>
    <row r="146" spans="1:6" ht="33">
      <c r="A146" s="70">
        <v>134</v>
      </c>
      <c r="B146" s="388" t="s">
        <v>996</v>
      </c>
      <c r="C146" s="71" t="s">
        <v>985</v>
      </c>
      <c r="D146" s="44" t="s">
        <v>189</v>
      </c>
      <c r="E146" s="71">
        <v>10</v>
      </c>
      <c r="F146" s="394">
        <v>14500</v>
      </c>
    </row>
    <row r="147" spans="1:6" ht="33">
      <c r="A147" s="70">
        <v>135</v>
      </c>
      <c r="B147" s="416" t="s">
        <v>993</v>
      </c>
      <c r="C147" s="71" t="s">
        <v>984</v>
      </c>
      <c r="D147" s="44" t="s">
        <v>189</v>
      </c>
      <c r="E147" s="71">
        <v>10</v>
      </c>
      <c r="F147" s="394">
        <v>6500</v>
      </c>
    </row>
    <row r="148" spans="1:6" ht="33">
      <c r="A148" s="70">
        <v>136</v>
      </c>
      <c r="B148" s="416" t="s">
        <v>992</v>
      </c>
      <c r="C148" s="46" t="s">
        <v>984</v>
      </c>
      <c r="D148" s="44" t="s">
        <v>189</v>
      </c>
      <c r="E148" s="71">
        <v>10</v>
      </c>
      <c r="F148" s="394">
        <v>6500</v>
      </c>
    </row>
    <row r="149" spans="1:6" ht="33">
      <c r="A149" s="70">
        <v>137</v>
      </c>
      <c r="B149" s="416" t="s">
        <v>994</v>
      </c>
      <c r="C149" s="46" t="s">
        <v>984</v>
      </c>
      <c r="D149" s="44" t="s">
        <v>189</v>
      </c>
      <c r="E149" s="71">
        <v>10</v>
      </c>
      <c r="F149" s="394">
        <v>6500</v>
      </c>
    </row>
    <row r="150" spans="1:6" ht="50.25" thickBot="1">
      <c r="A150" s="70">
        <v>138</v>
      </c>
      <c r="B150" s="416" t="s">
        <v>995</v>
      </c>
      <c r="C150" s="46" t="s">
        <v>984</v>
      </c>
      <c r="D150" s="44" t="s">
        <v>189</v>
      </c>
      <c r="E150" s="71">
        <v>10</v>
      </c>
      <c r="F150" s="394">
        <v>7500</v>
      </c>
    </row>
    <row r="151" spans="1:6" ht="49.5">
      <c r="A151" s="70">
        <v>139</v>
      </c>
      <c r="B151" s="417" t="s">
        <v>991</v>
      </c>
      <c r="C151" s="418" t="s">
        <v>984</v>
      </c>
      <c r="D151" s="44" t="s">
        <v>189</v>
      </c>
      <c r="E151" s="419">
        <v>10</v>
      </c>
      <c r="F151" s="394">
        <v>21000</v>
      </c>
    </row>
    <row r="152" spans="1:6" ht="16.5">
      <c r="A152" s="508" t="s">
        <v>983</v>
      </c>
      <c r="B152" s="509"/>
      <c r="C152" s="509"/>
      <c r="D152" s="509"/>
      <c r="E152" s="509"/>
      <c r="F152" s="510"/>
    </row>
    <row r="153" spans="1:6" ht="33">
      <c r="A153" s="44">
        <v>140</v>
      </c>
      <c r="B153" s="388" t="s">
        <v>989</v>
      </c>
      <c r="C153" s="71" t="s">
        <v>985</v>
      </c>
      <c r="D153" s="44" t="s">
        <v>189</v>
      </c>
      <c r="E153" s="71">
        <v>10</v>
      </c>
      <c r="F153" s="394">
        <v>9000</v>
      </c>
    </row>
    <row r="154" spans="1:6" ht="33">
      <c r="A154" s="44">
        <v>141</v>
      </c>
      <c r="B154" s="388" t="s">
        <v>988</v>
      </c>
      <c r="C154" s="71" t="s">
        <v>985</v>
      </c>
      <c r="D154" s="44" t="s">
        <v>189</v>
      </c>
      <c r="E154" s="71">
        <v>10</v>
      </c>
      <c r="F154" s="394">
        <v>9000</v>
      </c>
    </row>
    <row r="155" spans="1:6" ht="33">
      <c r="A155" s="44">
        <v>142</v>
      </c>
      <c r="B155" s="420" t="s">
        <v>986</v>
      </c>
      <c r="C155" s="129" t="s">
        <v>187</v>
      </c>
      <c r="D155" s="44" t="s">
        <v>189</v>
      </c>
      <c r="E155" s="44">
        <v>7</v>
      </c>
      <c r="F155" s="394">
        <v>5000</v>
      </c>
    </row>
    <row r="156" spans="1:6" ht="33">
      <c r="A156" s="44">
        <v>143</v>
      </c>
      <c r="B156" s="420" t="s">
        <v>987</v>
      </c>
      <c r="C156" s="129" t="s">
        <v>187</v>
      </c>
      <c r="D156" s="44" t="s">
        <v>189</v>
      </c>
      <c r="E156" s="44">
        <v>7</v>
      </c>
      <c r="F156" s="394">
        <v>5000</v>
      </c>
    </row>
    <row r="157" spans="1:6" ht="16.5">
      <c r="A157" s="44">
        <v>144</v>
      </c>
      <c r="B157" s="420" t="s">
        <v>444</v>
      </c>
      <c r="C157" s="129" t="s">
        <v>187</v>
      </c>
      <c r="D157" s="44" t="s">
        <v>189</v>
      </c>
      <c r="E157" s="44">
        <v>7</v>
      </c>
      <c r="F157" s="394">
        <v>5000</v>
      </c>
    </row>
    <row r="158" spans="1:6" ht="16.5">
      <c r="A158" s="44">
        <v>145</v>
      </c>
      <c r="B158" s="420" t="s">
        <v>445</v>
      </c>
      <c r="C158" s="129" t="s">
        <v>187</v>
      </c>
      <c r="D158" s="44" t="s">
        <v>189</v>
      </c>
      <c r="E158" s="44">
        <v>7</v>
      </c>
      <c r="F158" s="394">
        <v>5000</v>
      </c>
    </row>
    <row r="159" spans="1:6" ht="16.5">
      <c r="A159" s="485" t="s">
        <v>767</v>
      </c>
      <c r="B159" s="486"/>
      <c r="C159" s="486"/>
      <c r="D159" s="486"/>
      <c r="E159" s="486"/>
      <c r="F159" s="487"/>
    </row>
    <row r="160" spans="1:6" ht="16.5">
      <c r="A160" s="129">
        <v>146</v>
      </c>
      <c r="B160" s="143" t="s">
        <v>151</v>
      </c>
      <c r="C160" s="129" t="s">
        <v>187</v>
      </c>
      <c r="D160" s="129" t="s">
        <v>186</v>
      </c>
      <c r="E160" s="342" t="s">
        <v>11</v>
      </c>
      <c r="F160" s="36">
        <v>5500</v>
      </c>
    </row>
    <row r="161" spans="1:8" ht="33">
      <c r="A161" s="129">
        <v>147</v>
      </c>
      <c r="B161" s="143" t="s">
        <v>990</v>
      </c>
      <c r="C161" s="129" t="s">
        <v>187</v>
      </c>
      <c r="D161" s="129" t="s">
        <v>186</v>
      </c>
      <c r="E161" s="342" t="s">
        <v>11</v>
      </c>
      <c r="F161" s="36">
        <v>6500</v>
      </c>
    </row>
    <row r="162" spans="1:8" ht="16.5">
      <c r="A162" s="129">
        <v>148</v>
      </c>
      <c r="B162" s="343" t="s">
        <v>392</v>
      </c>
      <c r="C162" s="129" t="s">
        <v>187</v>
      </c>
      <c r="D162" s="129" t="s">
        <v>186</v>
      </c>
      <c r="E162" s="342" t="s">
        <v>11</v>
      </c>
      <c r="F162" s="36">
        <v>4500</v>
      </c>
    </row>
    <row r="163" spans="1:8" ht="16.5">
      <c r="A163" s="485" t="s">
        <v>152</v>
      </c>
      <c r="B163" s="486"/>
      <c r="C163" s="486"/>
      <c r="D163" s="486"/>
      <c r="E163" s="486"/>
      <c r="F163" s="487"/>
      <c r="H163" s="35"/>
    </row>
    <row r="164" spans="1:8" ht="33">
      <c r="A164" s="70">
        <v>149</v>
      </c>
      <c r="B164" s="267" t="s">
        <v>153</v>
      </c>
      <c r="C164" s="129" t="s">
        <v>187</v>
      </c>
      <c r="D164" s="129" t="s">
        <v>186</v>
      </c>
      <c r="E164" s="129">
        <v>2</v>
      </c>
      <c r="F164" s="36">
        <v>2500</v>
      </c>
    </row>
    <row r="165" spans="1:8" ht="16.5">
      <c r="A165" s="70">
        <v>150</v>
      </c>
      <c r="B165" s="143" t="s">
        <v>154</v>
      </c>
      <c r="C165" s="129" t="s">
        <v>187</v>
      </c>
      <c r="D165" s="129" t="s">
        <v>186</v>
      </c>
      <c r="E165" s="129">
        <v>2</v>
      </c>
      <c r="F165" s="36">
        <v>2500</v>
      </c>
    </row>
    <row r="166" spans="1:8" ht="16.5">
      <c r="A166" s="70">
        <v>151</v>
      </c>
      <c r="B166" s="143" t="s">
        <v>155</v>
      </c>
      <c r="C166" s="129" t="s">
        <v>187</v>
      </c>
      <c r="D166" s="129" t="s">
        <v>186</v>
      </c>
      <c r="E166" s="129">
        <v>2</v>
      </c>
      <c r="F166" s="36">
        <v>2500</v>
      </c>
    </row>
    <row r="167" spans="1:8" ht="16.5">
      <c r="A167" s="70">
        <v>152</v>
      </c>
      <c r="B167" s="143" t="s">
        <v>380</v>
      </c>
      <c r="C167" s="129" t="s">
        <v>187</v>
      </c>
      <c r="D167" s="129" t="s">
        <v>186</v>
      </c>
      <c r="E167" s="129">
        <v>2</v>
      </c>
      <c r="F167" s="36">
        <v>2500</v>
      </c>
    </row>
    <row r="168" spans="1:8" customFormat="1" ht="16.5">
      <c r="A168" s="70">
        <v>153</v>
      </c>
      <c r="B168" s="421" t="s">
        <v>435</v>
      </c>
      <c r="C168" s="129" t="s">
        <v>187</v>
      </c>
      <c r="D168" s="129" t="s">
        <v>186</v>
      </c>
      <c r="E168" s="266">
        <v>2</v>
      </c>
      <c r="F168" s="36">
        <v>4300</v>
      </c>
    </row>
    <row r="169" spans="1:8" ht="33">
      <c r="A169" s="70">
        <v>154</v>
      </c>
      <c r="B169" s="143" t="s">
        <v>156</v>
      </c>
      <c r="C169" s="129" t="s">
        <v>187</v>
      </c>
      <c r="D169" s="129" t="s">
        <v>186</v>
      </c>
      <c r="E169" s="129">
        <v>2</v>
      </c>
      <c r="F169" s="36">
        <v>2500</v>
      </c>
    </row>
    <row r="170" spans="1:8" ht="16.5">
      <c r="A170" s="70">
        <v>155</v>
      </c>
      <c r="B170" s="143" t="s">
        <v>299</v>
      </c>
      <c r="C170" s="129" t="s">
        <v>187</v>
      </c>
      <c r="D170" s="129" t="s">
        <v>186</v>
      </c>
      <c r="E170" s="129">
        <v>2</v>
      </c>
      <c r="F170" s="36">
        <v>2500</v>
      </c>
    </row>
    <row r="171" spans="1:8" ht="33">
      <c r="A171" s="70">
        <v>156</v>
      </c>
      <c r="B171" s="143" t="s">
        <v>456</v>
      </c>
      <c r="C171" s="129" t="s">
        <v>187</v>
      </c>
      <c r="D171" s="129" t="s">
        <v>186</v>
      </c>
      <c r="E171" s="270" t="s">
        <v>11</v>
      </c>
      <c r="F171" s="36">
        <v>26000</v>
      </c>
    </row>
    <row r="172" spans="1:8" ht="16.5">
      <c r="A172" s="70">
        <v>157</v>
      </c>
      <c r="B172" s="143" t="s">
        <v>298</v>
      </c>
      <c r="C172" s="129" t="s">
        <v>187</v>
      </c>
      <c r="D172" s="129" t="s">
        <v>186</v>
      </c>
      <c r="E172" s="129">
        <v>2</v>
      </c>
      <c r="F172" s="36">
        <v>3500</v>
      </c>
    </row>
    <row r="173" spans="1:8" ht="16.5">
      <c r="A173" s="70">
        <v>158</v>
      </c>
      <c r="B173" s="143" t="s">
        <v>157</v>
      </c>
      <c r="C173" s="129" t="s">
        <v>187</v>
      </c>
      <c r="D173" s="129" t="s">
        <v>186</v>
      </c>
      <c r="E173" s="129">
        <v>2</v>
      </c>
      <c r="F173" s="36">
        <v>2700</v>
      </c>
    </row>
    <row r="174" spans="1:8" ht="16.5">
      <c r="A174" s="70">
        <v>159</v>
      </c>
      <c r="B174" s="267" t="s">
        <v>158</v>
      </c>
      <c r="C174" s="129" t="s">
        <v>187</v>
      </c>
      <c r="D174" s="129" t="s">
        <v>186</v>
      </c>
      <c r="E174" s="129">
        <v>2</v>
      </c>
      <c r="F174" s="36">
        <v>2900</v>
      </c>
    </row>
    <row r="175" spans="1:8" ht="16.5">
      <c r="A175" s="70">
        <v>160</v>
      </c>
      <c r="B175" s="267" t="s">
        <v>159</v>
      </c>
      <c r="C175" s="129" t="s">
        <v>187</v>
      </c>
      <c r="D175" s="129" t="s">
        <v>186</v>
      </c>
      <c r="E175" s="129">
        <v>2</v>
      </c>
      <c r="F175" s="36">
        <v>3800</v>
      </c>
    </row>
    <row r="176" spans="1:8" ht="49.5">
      <c r="A176" s="70">
        <v>161</v>
      </c>
      <c r="B176" s="267" t="s">
        <v>160</v>
      </c>
      <c r="C176" s="129" t="s">
        <v>187</v>
      </c>
      <c r="D176" s="129" t="s">
        <v>186</v>
      </c>
      <c r="E176" s="129">
        <v>2</v>
      </c>
      <c r="F176" s="36">
        <v>3200</v>
      </c>
    </row>
    <row r="177" spans="1:6" ht="49.5">
      <c r="A177" s="70">
        <v>162</v>
      </c>
      <c r="B177" s="397" t="s">
        <v>751</v>
      </c>
      <c r="C177" s="129" t="s">
        <v>187</v>
      </c>
      <c r="D177" s="129" t="s">
        <v>186</v>
      </c>
      <c r="E177" s="129">
        <v>2</v>
      </c>
      <c r="F177" s="394">
        <v>22000</v>
      </c>
    </row>
    <row r="178" spans="1:6" s="8" customFormat="1" ht="16.5">
      <c r="A178" s="70">
        <v>163</v>
      </c>
      <c r="B178" s="267" t="s">
        <v>161</v>
      </c>
      <c r="C178" s="129" t="s">
        <v>187</v>
      </c>
      <c r="D178" s="129" t="s">
        <v>186</v>
      </c>
      <c r="E178" s="129">
        <v>2</v>
      </c>
      <c r="F178" s="36">
        <v>8800</v>
      </c>
    </row>
    <row r="179" spans="1:6" ht="25.5" customHeight="1">
      <c r="A179" s="485" t="s">
        <v>162</v>
      </c>
      <c r="B179" s="486"/>
      <c r="C179" s="486"/>
      <c r="D179" s="486"/>
      <c r="E179" s="486"/>
      <c r="F179" s="487"/>
    </row>
    <row r="180" spans="1:6" s="8" customFormat="1" ht="16.5">
      <c r="A180" s="129">
        <v>164</v>
      </c>
      <c r="B180" s="143" t="s">
        <v>41</v>
      </c>
      <c r="C180" s="129" t="s">
        <v>187</v>
      </c>
      <c r="D180" s="129" t="s">
        <v>186</v>
      </c>
      <c r="E180" s="129">
        <v>2</v>
      </c>
      <c r="F180" s="36">
        <v>3900</v>
      </c>
    </row>
    <row r="181" spans="1:6" s="8" customFormat="1" ht="16.5">
      <c r="A181" s="129">
        <v>165</v>
      </c>
      <c r="B181" s="143" t="s">
        <v>40</v>
      </c>
      <c r="C181" s="129" t="s">
        <v>187</v>
      </c>
      <c r="D181" s="129" t="s">
        <v>186</v>
      </c>
      <c r="E181" s="129">
        <v>2</v>
      </c>
      <c r="F181" s="36">
        <v>3500</v>
      </c>
    </row>
    <row r="182" spans="1:6" s="8" customFormat="1" ht="25.5" customHeight="1">
      <c r="A182" s="485" t="s">
        <v>163</v>
      </c>
      <c r="B182" s="486"/>
      <c r="C182" s="486"/>
      <c r="D182" s="486"/>
      <c r="E182" s="486"/>
      <c r="F182" s="487"/>
    </row>
    <row r="183" spans="1:6" s="8" customFormat="1" ht="16.5">
      <c r="A183" s="129">
        <v>166</v>
      </c>
      <c r="B183" s="143" t="s">
        <v>98</v>
      </c>
      <c r="C183" s="129" t="s">
        <v>187</v>
      </c>
      <c r="D183" s="129" t="s">
        <v>186</v>
      </c>
      <c r="E183" s="129">
        <v>2</v>
      </c>
      <c r="F183" s="422">
        <v>8400</v>
      </c>
    </row>
    <row r="184" spans="1:6" s="8" customFormat="1" ht="25.5" customHeight="1">
      <c r="A184" s="485" t="s">
        <v>193</v>
      </c>
      <c r="B184" s="486"/>
      <c r="C184" s="486"/>
      <c r="D184" s="486"/>
      <c r="E184" s="486"/>
      <c r="F184" s="487"/>
    </row>
    <row r="185" spans="1:6" ht="42.75" customHeight="1">
      <c r="A185" s="129">
        <v>167</v>
      </c>
      <c r="B185" s="143" t="s">
        <v>357</v>
      </c>
      <c r="C185" s="129" t="s">
        <v>187</v>
      </c>
      <c r="D185" s="129" t="s">
        <v>186</v>
      </c>
      <c r="E185" s="129">
        <v>2</v>
      </c>
      <c r="F185" s="393">
        <v>9600</v>
      </c>
    </row>
    <row r="186" spans="1:6" ht="25.5" customHeight="1">
      <c r="A186" s="485" t="s">
        <v>164</v>
      </c>
      <c r="B186" s="486"/>
      <c r="C186" s="486"/>
      <c r="D186" s="486"/>
      <c r="E186" s="486"/>
      <c r="F186" s="487"/>
    </row>
    <row r="187" spans="1:6" ht="26.25" customHeight="1">
      <c r="A187" s="70">
        <v>168</v>
      </c>
      <c r="B187" s="143" t="s">
        <v>289</v>
      </c>
      <c r="C187" s="129" t="s">
        <v>187</v>
      </c>
      <c r="D187" s="129" t="s">
        <v>186</v>
      </c>
      <c r="E187" s="129">
        <v>2</v>
      </c>
      <c r="F187" s="36">
        <v>5000</v>
      </c>
    </row>
    <row r="188" spans="1:6" ht="12.75" customHeight="1">
      <c r="A188" s="70">
        <v>169</v>
      </c>
      <c r="B188" s="423" t="s">
        <v>430</v>
      </c>
      <c r="C188" s="93" t="s">
        <v>306</v>
      </c>
      <c r="D188" s="129" t="s">
        <v>186</v>
      </c>
      <c r="E188" s="266">
        <v>2</v>
      </c>
      <c r="F188" s="36">
        <v>8000</v>
      </c>
    </row>
    <row r="189" spans="1:6" ht="12.75" customHeight="1">
      <c r="A189" s="70">
        <v>170</v>
      </c>
      <c r="B189" s="423" t="s">
        <v>431</v>
      </c>
      <c r="C189" s="93" t="s">
        <v>306</v>
      </c>
      <c r="D189" s="129" t="s">
        <v>186</v>
      </c>
      <c r="E189" s="266">
        <v>2</v>
      </c>
      <c r="F189" s="36">
        <v>8000</v>
      </c>
    </row>
    <row r="190" spans="1:6" ht="12.75" customHeight="1">
      <c r="A190" s="70">
        <v>171</v>
      </c>
      <c r="B190" s="130" t="s">
        <v>747</v>
      </c>
      <c r="C190" s="129" t="s">
        <v>187</v>
      </c>
      <c r="D190" s="129" t="s">
        <v>186</v>
      </c>
      <c r="E190" s="234" t="s">
        <v>88</v>
      </c>
      <c r="F190" s="394">
        <v>8000</v>
      </c>
    </row>
    <row r="191" spans="1:6" ht="33">
      <c r="A191" s="70">
        <v>172</v>
      </c>
      <c r="B191" s="328" t="s">
        <v>769</v>
      </c>
      <c r="C191" s="129" t="s">
        <v>187</v>
      </c>
      <c r="D191" s="129" t="s">
        <v>186</v>
      </c>
      <c r="E191" s="346">
        <v>3</v>
      </c>
      <c r="F191" s="394">
        <v>8000</v>
      </c>
    </row>
    <row r="192" spans="1:6" ht="49.5">
      <c r="A192" s="70">
        <v>173</v>
      </c>
      <c r="B192" s="328" t="s">
        <v>770</v>
      </c>
      <c r="C192" s="129" t="s">
        <v>187</v>
      </c>
      <c r="D192" s="129" t="s">
        <v>186</v>
      </c>
      <c r="E192" s="346">
        <v>3</v>
      </c>
      <c r="F192" s="394">
        <v>7500</v>
      </c>
    </row>
    <row r="193" spans="1:6" ht="33">
      <c r="A193" s="70">
        <v>174</v>
      </c>
      <c r="B193" s="328" t="s">
        <v>771</v>
      </c>
      <c r="C193" s="129" t="s">
        <v>187</v>
      </c>
      <c r="D193" s="129" t="s">
        <v>186</v>
      </c>
      <c r="E193" s="346">
        <v>3</v>
      </c>
      <c r="F193" s="394">
        <v>8000</v>
      </c>
    </row>
    <row r="194" spans="1:6" ht="49.5">
      <c r="A194" s="70">
        <v>175</v>
      </c>
      <c r="B194" s="328" t="s">
        <v>772</v>
      </c>
      <c r="C194" s="129" t="s">
        <v>187</v>
      </c>
      <c r="D194" s="129" t="s">
        <v>186</v>
      </c>
      <c r="E194" s="346">
        <v>3</v>
      </c>
      <c r="F194" s="394">
        <v>7500</v>
      </c>
    </row>
    <row r="195" spans="1:6" ht="25.5" customHeight="1">
      <c r="A195" s="485" t="s">
        <v>768</v>
      </c>
      <c r="B195" s="486"/>
      <c r="C195" s="486"/>
      <c r="D195" s="486"/>
      <c r="E195" s="486"/>
      <c r="F195" s="487"/>
    </row>
    <row r="196" spans="1:6" ht="43.5" customHeight="1">
      <c r="A196" s="129">
        <v>176</v>
      </c>
      <c r="B196" s="343" t="s">
        <v>288</v>
      </c>
      <c r="C196" s="129" t="s">
        <v>187</v>
      </c>
      <c r="D196" s="129" t="s">
        <v>186</v>
      </c>
      <c r="E196" s="129">
        <v>3</v>
      </c>
      <c r="F196" s="36">
        <v>7000</v>
      </c>
    </row>
    <row r="197" spans="1:6" ht="48.75" customHeight="1">
      <c r="A197" s="129">
        <v>177</v>
      </c>
      <c r="B197" s="343" t="s">
        <v>290</v>
      </c>
      <c r="C197" s="129" t="s">
        <v>187</v>
      </c>
      <c r="D197" s="129" t="s">
        <v>186</v>
      </c>
      <c r="E197" s="129">
        <v>3</v>
      </c>
      <c r="F197" s="36">
        <v>7600</v>
      </c>
    </row>
    <row r="198" spans="1:6" ht="16.5">
      <c r="A198" s="499" t="s">
        <v>1001</v>
      </c>
      <c r="B198" s="500"/>
      <c r="C198" s="500"/>
      <c r="D198" s="500"/>
      <c r="E198" s="500"/>
      <c r="F198" s="501"/>
    </row>
    <row r="199" spans="1:6" ht="16.5">
      <c r="A199" s="129">
        <v>178</v>
      </c>
      <c r="B199" s="424" t="s">
        <v>1002</v>
      </c>
      <c r="C199" s="129" t="s">
        <v>192</v>
      </c>
      <c r="D199" s="129" t="s">
        <v>189</v>
      </c>
      <c r="E199" s="425" t="s">
        <v>1004</v>
      </c>
      <c r="F199" s="394">
        <v>206000</v>
      </c>
    </row>
    <row r="200" spans="1:6" ht="16.5">
      <c r="A200" s="129">
        <v>179</v>
      </c>
      <c r="B200" s="424" t="s">
        <v>1003</v>
      </c>
      <c r="C200" s="129" t="s">
        <v>192</v>
      </c>
      <c r="D200" s="129" t="s">
        <v>189</v>
      </c>
      <c r="E200" s="425" t="s">
        <v>1004</v>
      </c>
      <c r="F200" s="394">
        <v>266000</v>
      </c>
    </row>
    <row r="201" spans="1:6" ht="33.75" customHeight="1">
      <c r="A201" s="485" t="s">
        <v>416</v>
      </c>
      <c r="B201" s="486"/>
      <c r="C201" s="486"/>
      <c r="D201" s="486"/>
      <c r="E201" s="486"/>
      <c r="F201" s="487"/>
    </row>
    <row r="202" spans="1:6" ht="16.5">
      <c r="A202" s="398">
        <v>180</v>
      </c>
      <c r="B202" s="143" t="s">
        <v>367</v>
      </c>
      <c r="C202" s="129" t="s">
        <v>187</v>
      </c>
      <c r="D202" s="129" t="s">
        <v>189</v>
      </c>
      <c r="E202" s="129">
        <v>2</v>
      </c>
      <c r="F202" s="36">
        <v>2700</v>
      </c>
    </row>
    <row r="203" spans="1:6" ht="33">
      <c r="A203" s="398">
        <v>181</v>
      </c>
      <c r="B203" s="143" t="s">
        <v>368</v>
      </c>
      <c r="C203" s="129" t="s">
        <v>187</v>
      </c>
      <c r="D203" s="129" t="s">
        <v>189</v>
      </c>
      <c r="E203" s="129">
        <v>2</v>
      </c>
      <c r="F203" s="36">
        <v>2700</v>
      </c>
    </row>
    <row r="204" spans="1:6" ht="16.5">
      <c r="A204" s="398">
        <v>182</v>
      </c>
      <c r="B204" s="143" t="s">
        <v>369</v>
      </c>
      <c r="C204" s="129" t="s">
        <v>187</v>
      </c>
      <c r="D204" s="129" t="s">
        <v>189</v>
      </c>
      <c r="E204" s="342" t="s">
        <v>976</v>
      </c>
      <c r="F204" s="36">
        <v>3200</v>
      </c>
    </row>
    <row r="205" spans="1:6" ht="33">
      <c r="A205" s="398">
        <v>183</v>
      </c>
      <c r="B205" s="143" t="s">
        <v>166</v>
      </c>
      <c r="C205" s="129" t="s">
        <v>187</v>
      </c>
      <c r="D205" s="129" t="s">
        <v>186</v>
      </c>
      <c r="E205" s="129">
        <v>2</v>
      </c>
      <c r="F205" s="36">
        <v>2400</v>
      </c>
    </row>
    <row r="206" spans="1:6" ht="33">
      <c r="A206" s="398">
        <v>184</v>
      </c>
      <c r="B206" s="143" t="s">
        <v>167</v>
      </c>
      <c r="C206" s="129" t="s">
        <v>187</v>
      </c>
      <c r="D206" s="129" t="s">
        <v>189</v>
      </c>
      <c r="E206" s="129">
        <v>2</v>
      </c>
      <c r="F206" s="36">
        <v>2400</v>
      </c>
    </row>
    <row r="207" spans="1:6" ht="33">
      <c r="A207" s="398">
        <v>185</v>
      </c>
      <c r="B207" s="143" t="s">
        <v>168</v>
      </c>
      <c r="C207" s="129" t="s">
        <v>187</v>
      </c>
      <c r="D207" s="129" t="s">
        <v>189</v>
      </c>
      <c r="E207" s="129">
        <v>2</v>
      </c>
      <c r="F207" s="36">
        <v>2400</v>
      </c>
    </row>
    <row r="208" spans="1:6" ht="33">
      <c r="A208" s="398">
        <v>186</v>
      </c>
      <c r="B208" s="143" t="s">
        <v>169</v>
      </c>
      <c r="C208" s="129" t="s">
        <v>187</v>
      </c>
      <c r="D208" s="129" t="s">
        <v>186</v>
      </c>
      <c r="E208" s="129">
        <v>2</v>
      </c>
      <c r="F208" s="36">
        <v>2400</v>
      </c>
    </row>
    <row r="209" spans="1:256" ht="33">
      <c r="A209" s="398">
        <v>187</v>
      </c>
      <c r="B209" s="143" t="s">
        <v>170</v>
      </c>
      <c r="C209" s="129" t="s">
        <v>187</v>
      </c>
      <c r="D209" s="129" t="s">
        <v>186</v>
      </c>
      <c r="E209" s="129">
        <v>2</v>
      </c>
      <c r="F209" s="36">
        <v>2400</v>
      </c>
    </row>
    <row r="210" spans="1:256" ht="33">
      <c r="A210" s="398">
        <v>188</v>
      </c>
      <c r="B210" s="143" t="s">
        <v>171</v>
      </c>
      <c r="C210" s="129" t="s">
        <v>187</v>
      </c>
      <c r="D210" s="129" t="s">
        <v>189</v>
      </c>
      <c r="E210" s="129">
        <v>2</v>
      </c>
      <c r="F210" s="36">
        <v>2400</v>
      </c>
    </row>
    <row r="211" spans="1:256" ht="41.25" customHeight="1">
      <c r="A211" s="398">
        <v>189</v>
      </c>
      <c r="B211" s="426" t="s">
        <v>933</v>
      </c>
      <c r="C211" s="93" t="s">
        <v>187</v>
      </c>
      <c r="D211" s="129" t="s">
        <v>186</v>
      </c>
      <c r="E211" s="427" t="s">
        <v>11</v>
      </c>
      <c r="F211" s="394">
        <v>3380</v>
      </c>
    </row>
    <row r="212" spans="1:256" ht="41.25" customHeight="1">
      <c r="A212" s="398">
        <v>190</v>
      </c>
      <c r="B212" s="428" t="s">
        <v>934</v>
      </c>
      <c r="C212" s="93" t="s">
        <v>187</v>
      </c>
      <c r="D212" s="129" t="s">
        <v>186</v>
      </c>
      <c r="E212" s="427" t="s">
        <v>11</v>
      </c>
      <c r="F212" s="394">
        <v>3380</v>
      </c>
    </row>
    <row r="213" spans="1:256" ht="25.5" customHeight="1">
      <c r="A213" s="485" t="s">
        <v>176</v>
      </c>
      <c r="B213" s="486"/>
      <c r="C213" s="486"/>
      <c r="D213" s="486"/>
      <c r="E213" s="486"/>
      <c r="F213" s="487"/>
    </row>
    <row r="214" spans="1:256" ht="33">
      <c r="A214" s="70">
        <v>191</v>
      </c>
      <c r="B214" s="143" t="s">
        <v>174</v>
      </c>
      <c r="C214" s="129" t="s">
        <v>187</v>
      </c>
      <c r="D214" s="129" t="s">
        <v>189</v>
      </c>
      <c r="E214" s="129">
        <v>2</v>
      </c>
      <c r="F214" s="36">
        <v>2600</v>
      </c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497"/>
      <c r="W214" s="497"/>
      <c r="X214" s="497"/>
      <c r="Y214" s="497"/>
      <c r="Z214" s="497"/>
      <c r="AA214" s="497"/>
      <c r="AB214" s="497"/>
      <c r="AC214" s="497"/>
      <c r="AD214" s="497"/>
      <c r="AE214" s="497"/>
      <c r="AF214" s="497"/>
      <c r="AG214" s="497"/>
      <c r="AH214" s="497"/>
      <c r="AI214" s="497"/>
      <c r="AJ214" s="497"/>
      <c r="AK214" s="497"/>
      <c r="AL214" s="497"/>
      <c r="AM214" s="497"/>
      <c r="AN214" s="497"/>
      <c r="AO214" s="497"/>
      <c r="AP214" s="497"/>
      <c r="AQ214" s="497"/>
      <c r="AR214" s="497"/>
      <c r="AS214" s="497"/>
      <c r="AT214" s="497"/>
      <c r="AU214" s="497"/>
      <c r="AV214" s="497"/>
      <c r="AW214" s="497"/>
      <c r="AX214" s="497"/>
      <c r="AY214" s="497"/>
      <c r="AZ214" s="497"/>
      <c r="BA214" s="497"/>
      <c r="BB214" s="497"/>
      <c r="BC214" s="497"/>
      <c r="BD214" s="497"/>
      <c r="BE214" s="497"/>
      <c r="BF214" s="497"/>
      <c r="BG214" s="497"/>
      <c r="BH214" s="497"/>
      <c r="BI214" s="497"/>
      <c r="BJ214" s="497"/>
      <c r="BK214" s="497"/>
      <c r="BL214" s="497"/>
      <c r="BM214" s="497"/>
      <c r="BN214" s="497"/>
      <c r="BO214" s="497"/>
      <c r="BP214" s="497"/>
      <c r="BQ214" s="497"/>
      <c r="BR214" s="497"/>
      <c r="BS214" s="497"/>
      <c r="BT214" s="497"/>
      <c r="BU214" s="497"/>
      <c r="BV214" s="497"/>
      <c r="BW214" s="497"/>
      <c r="BX214" s="497"/>
      <c r="BY214" s="497"/>
      <c r="BZ214" s="497"/>
      <c r="CA214" s="497"/>
      <c r="CB214" s="497"/>
      <c r="CC214" s="497"/>
      <c r="CD214" s="497"/>
      <c r="CE214" s="497"/>
      <c r="CF214" s="497"/>
      <c r="CG214" s="497"/>
      <c r="CH214" s="497"/>
      <c r="CI214" s="497"/>
      <c r="CJ214" s="497"/>
      <c r="CK214" s="497"/>
      <c r="CL214" s="497"/>
      <c r="CM214" s="497"/>
      <c r="CN214" s="497"/>
      <c r="CO214" s="497"/>
      <c r="CP214" s="497"/>
      <c r="CQ214" s="497"/>
      <c r="CR214" s="497"/>
      <c r="CS214" s="497"/>
      <c r="CT214" s="497"/>
      <c r="CU214" s="497"/>
      <c r="CV214" s="497"/>
      <c r="CW214" s="497"/>
      <c r="CX214" s="497"/>
      <c r="CY214" s="497"/>
      <c r="CZ214" s="497"/>
      <c r="DA214" s="497"/>
      <c r="DB214" s="497"/>
      <c r="DC214" s="497"/>
      <c r="DD214" s="497"/>
      <c r="DE214" s="497"/>
      <c r="DF214" s="497"/>
      <c r="DG214" s="497"/>
      <c r="DH214" s="497"/>
      <c r="DI214" s="497"/>
      <c r="DJ214" s="497"/>
      <c r="DK214" s="497"/>
      <c r="DL214" s="497"/>
      <c r="DM214" s="497"/>
      <c r="DN214" s="497"/>
      <c r="DO214" s="497"/>
      <c r="DP214" s="497"/>
      <c r="DQ214" s="497"/>
      <c r="DR214" s="497"/>
      <c r="DS214" s="497"/>
      <c r="DT214" s="497"/>
      <c r="DU214" s="497"/>
      <c r="DV214" s="497"/>
      <c r="DW214" s="497"/>
      <c r="DX214" s="497"/>
      <c r="DY214" s="497"/>
      <c r="DZ214" s="497"/>
      <c r="EA214" s="497"/>
      <c r="EB214" s="497"/>
      <c r="EC214" s="497"/>
      <c r="ED214" s="497"/>
      <c r="EE214" s="497"/>
      <c r="EF214" s="497"/>
      <c r="EG214" s="497"/>
      <c r="EH214" s="497"/>
      <c r="EI214" s="497"/>
      <c r="EJ214" s="497"/>
      <c r="EK214" s="497"/>
      <c r="EL214" s="497"/>
      <c r="EM214" s="497"/>
      <c r="EN214" s="497"/>
      <c r="EO214" s="497"/>
      <c r="EP214" s="497"/>
      <c r="EQ214" s="497"/>
      <c r="ER214" s="497"/>
      <c r="ES214" s="497"/>
      <c r="ET214" s="497"/>
      <c r="EU214" s="497"/>
      <c r="EV214" s="497"/>
      <c r="EW214" s="497"/>
      <c r="EX214" s="497"/>
      <c r="EY214" s="497"/>
      <c r="EZ214" s="497"/>
      <c r="FA214" s="497"/>
      <c r="FB214" s="497"/>
      <c r="FC214" s="497"/>
      <c r="FD214" s="497"/>
      <c r="FE214" s="497"/>
      <c r="FF214" s="497"/>
      <c r="FG214" s="497"/>
      <c r="FH214" s="497"/>
      <c r="FI214" s="497"/>
      <c r="FJ214" s="497"/>
      <c r="FK214" s="497"/>
      <c r="FL214" s="497"/>
      <c r="FM214" s="497"/>
      <c r="FN214" s="497"/>
      <c r="FO214" s="497"/>
      <c r="FP214" s="497"/>
      <c r="FQ214" s="497"/>
      <c r="FR214" s="497"/>
      <c r="FS214" s="497"/>
      <c r="FT214" s="497"/>
      <c r="FU214" s="497"/>
      <c r="FV214" s="497"/>
      <c r="FW214" s="497"/>
      <c r="FX214" s="497"/>
      <c r="FY214" s="497"/>
      <c r="FZ214" s="497"/>
      <c r="GA214" s="497"/>
      <c r="GB214" s="497"/>
      <c r="GC214" s="497"/>
      <c r="GD214" s="497"/>
      <c r="GE214" s="497"/>
      <c r="GF214" s="497"/>
      <c r="GG214" s="497"/>
      <c r="GH214" s="497"/>
      <c r="GI214" s="497"/>
      <c r="GJ214" s="497"/>
      <c r="GK214" s="497"/>
      <c r="GL214" s="497"/>
      <c r="GM214" s="497"/>
      <c r="GN214" s="497"/>
      <c r="GO214" s="497"/>
      <c r="GP214" s="497"/>
      <c r="GQ214" s="497"/>
      <c r="GR214" s="497"/>
      <c r="GS214" s="497"/>
      <c r="GT214" s="497"/>
      <c r="GU214" s="497"/>
      <c r="GV214" s="497"/>
      <c r="GW214" s="497"/>
      <c r="GX214" s="497"/>
      <c r="GY214" s="497"/>
      <c r="GZ214" s="497"/>
      <c r="HA214" s="497"/>
      <c r="HB214" s="497"/>
      <c r="HC214" s="497"/>
      <c r="HD214" s="497"/>
      <c r="HE214" s="497"/>
      <c r="HF214" s="497"/>
      <c r="HG214" s="497"/>
      <c r="HH214" s="497"/>
      <c r="HI214" s="497"/>
      <c r="HJ214" s="497"/>
      <c r="HK214" s="497"/>
      <c r="HL214" s="497"/>
      <c r="HM214" s="497"/>
      <c r="HN214" s="497"/>
      <c r="HO214" s="497"/>
      <c r="HP214" s="497"/>
      <c r="HQ214" s="497"/>
      <c r="HR214" s="497"/>
      <c r="HS214" s="497"/>
      <c r="HT214" s="497"/>
      <c r="HU214" s="497"/>
      <c r="HV214" s="497"/>
      <c r="HW214" s="497"/>
      <c r="HX214" s="497"/>
      <c r="HY214" s="497"/>
      <c r="HZ214" s="497"/>
      <c r="IA214" s="497"/>
      <c r="IB214" s="497"/>
      <c r="IC214" s="497"/>
      <c r="ID214" s="497"/>
      <c r="IE214" s="497"/>
      <c r="IF214" s="497"/>
      <c r="IG214" s="497"/>
      <c r="IH214" s="497"/>
      <c r="II214" s="497"/>
      <c r="IJ214" s="497"/>
      <c r="IK214" s="497"/>
      <c r="IL214" s="497"/>
      <c r="IM214" s="497"/>
      <c r="IN214" s="497"/>
      <c r="IO214" s="497"/>
      <c r="IP214" s="497"/>
      <c r="IQ214" s="497"/>
      <c r="IR214" s="497"/>
      <c r="IS214" s="497"/>
      <c r="IT214" s="497"/>
      <c r="IU214" s="497"/>
      <c r="IV214" s="497"/>
    </row>
    <row r="215" spans="1:256" ht="16.5">
      <c r="A215" s="70">
        <v>192</v>
      </c>
      <c r="B215" s="143" t="s">
        <v>39</v>
      </c>
      <c r="C215" s="129" t="s">
        <v>187</v>
      </c>
      <c r="D215" s="129" t="s">
        <v>189</v>
      </c>
      <c r="E215" s="129">
        <v>2</v>
      </c>
      <c r="F215" s="36">
        <v>900</v>
      </c>
    </row>
    <row r="216" spans="1:256" ht="16.5">
      <c r="A216" s="70">
        <v>193</v>
      </c>
      <c r="B216" s="143" t="s">
        <v>175</v>
      </c>
      <c r="C216" s="129" t="s">
        <v>187</v>
      </c>
      <c r="D216" s="129" t="s">
        <v>189</v>
      </c>
      <c r="E216" s="129">
        <v>2</v>
      </c>
      <c r="F216" s="36">
        <v>2100</v>
      </c>
    </row>
    <row r="217" spans="1:256" ht="25.5" customHeight="1">
      <c r="A217" s="488" t="s">
        <v>38</v>
      </c>
      <c r="B217" s="489"/>
      <c r="C217" s="489"/>
      <c r="D217" s="489"/>
      <c r="E217" s="489"/>
      <c r="F217" s="490"/>
    </row>
    <row r="218" spans="1:256" ht="49.5">
      <c r="A218" s="339">
        <v>194</v>
      </c>
      <c r="B218" s="429" t="s">
        <v>752</v>
      </c>
      <c r="C218" s="129" t="s">
        <v>190</v>
      </c>
      <c r="D218" s="129"/>
      <c r="E218" s="266">
        <v>3</v>
      </c>
      <c r="F218" s="36">
        <v>2500</v>
      </c>
    </row>
    <row r="219" spans="1:256" ht="49.5">
      <c r="A219" s="339">
        <v>195</v>
      </c>
      <c r="B219" s="429" t="s">
        <v>753</v>
      </c>
      <c r="C219" s="129" t="s">
        <v>190</v>
      </c>
      <c r="D219" s="129"/>
      <c r="E219" s="266">
        <v>3</v>
      </c>
      <c r="F219" s="36">
        <v>2500</v>
      </c>
    </row>
    <row r="220" spans="1:256" ht="49.5">
      <c r="A220" s="339">
        <v>196</v>
      </c>
      <c r="B220" s="429" t="s">
        <v>754</v>
      </c>
      <c r="C220" s="129" t="s">
        <v>190</v>
      </c>
      <c r="D220" s="129"/>
      <c r="E220" s="266">
        <v>3</v>
      </c>
      <c r="F220" s="36">
        <v>3400</v>
      </c>
    </row>
    <row r="221" spans="1:256" ht="49.5">
      <c r="A221" s="339">
        <v>197</v>
      </c>
      <c r="B221" s="429" t="s">
        <v>755</v>
      </c>
      <c r="C221" s="129" t="s">
        <v>190</v>
      </c>
      <c r="D221" s="430"/>
      <c r="E221" s="266">
        <v>3</v>
      </c>
      <c r="F221" s="36">
        <v>3600</v>
      </c>
    </row>
    <row r="222" spans="1:256" ht="49.5">
      <c r="A222" s="339">
        <v>198</v>
      </c>
      <c r="B222" s="429" t="s">
        <v>756</v>
      </c>
      <c r="C222" s="129" t="s">
        <v>190</v>
      </c>
      <c r="D222" s="430"/>
      <c r="E222" s="266">
        <v>3</v>
      </c>
      <c r="F222" s="36">
        <v>5400</v>
      </c>
    </row>
    <row r="223" spans="1:256" ht="45" customHeight="1">
      <c r="A223" s="339">
        <v>199</v>
      </c>
      <c r="B223" s="431" t="s">
        <v>757</v>
      </c>
      <c r="C223" s="129" t="s">
        <v>190</v>
      </c>
      <c r="D223" s="266"/>
      <c r="E223" s="266">
        <v>3</v>
      </c>
      <c r="F223" s="36">
        <v>6000</v>
      </c>
    </row>
    <row r="224" spans="1:256" ht="24" customHeight="1">
      <c r="A224" s="339">
        <v>200</v>
      </c>
      <c r="B224" s="423" t="s">
        <v>459</v>
      </c>
      <c r="C224" s="129" t="s">
        <v>190</v>
      </c>
      <c r="D224" s="266"/>
      <c r="E224" s="266">
        <v>2</v>
      </c>
      <c r="F224" s="36">
        <v>1200</v>
      </c>
    </row>
    <row r="225" spans="1:6" ht="25.5" customHeight="1">
      <c r="A225" s="485" t="s">
        <v>450</v>
      </c>
      <c r="B225" s="486"/>
      <c r="C225" s="486"/>
      <c r="D225" s="486"/>
      <c r="E225" s="486"/>
      <c r="F225" s="487"/>
    </row>
    <row r="226" spans="1:6" ht="16.5">
      <c r="A226" s="339">
        <v>201</v>
      </c>
      <c r="B226" s="143" t="s">
        <v>177</v>
      </c>
      <c r="C226" s="129" t="s">
        <v>190</v>
      </c>
      <c r="D226" s="129" t="s">
        <v>189</v>
      </c>
      <c r="E226" s="129">
        <v>2</v>
      </c>
      <c r="F226" s="37">
        <v>2000</v>
      </c>
    </row>
    <row r="227" spans="1:6" ht="16.5">
      <c r="A227" s="339">
        <v>202</v>
      </c>
      <c r="B227" s="143" t="s">
        <v>300</v>
      </c>
      <c r="C227" s="129" t="s">
        <v>190</v>
      </c>
      <c r="D227" s="129" t="s">
        <v>189</v>
      </c>
      <c r="E227" s="129">
        <v>2</v>
      </c>
      <c r="F227" s="37">
        <v>2000</v>
      </c>
    </row>
    <row r="228" spans="1:6" ht="16.5">
      <c r="A228" s="339">
        <v>203</v>
      </c>
      <c r="B228" s="143" t="s">
        <v>301</v>
      </c>
      <c r="C228" s="129" t="s">
        <v>190</v>
      </c>
      <c r="D228" s="129" t="s">
        <v>189</v>
      </c>
      <c r="E228" s="129">
        <v>2</v>
      </c>
      <c r="F228" s="37">
        <v>2000</v>
      </c>
    </row>
    <row r="229" spans="1:6" ht="16.5">
      <c r="A229" s="339">
        <v>204</v>
      </c>
      <c r="B229" s="143" t="s">
        <v>302</v>
      </c>
      <c r="C229" s="129" t="s">
        <v>190</v>
      </c>
      <c r="D229" s="129" t="s">
        <v>189</v>
      </c>
      <c r="E229" s="129">
        <v>2</v>
      </c>
      <c r="F229" s="37">
        <v>3600</v>
      </c>
    </row>
    <row r="230" spans="1:6" ht="16.5">
      <c r="A230" s="339">
        <v>205</v>
      </c>
      <c r="B230" s="143" t="s">
        <v>303</v>
      </c>
      <c r="C230" s="129" t="s">
        <v>190</v>
      </c>
      <c r="D230" s="129" t="s">
        <v>189</v>
      </c>
      <c r="E230" s="129">
        <v>2</v>
      </c>
      <c r="F230" s="37">
        <v>4200</v>
      </c>
    </row>
    <row r="231" spans="1:6" ht="19.5" customHeight="1">
      <c r="A231" s="485" t="s">
        <v>451</v>
      </c>
      <c r="B231" s="486"/>
      <c r="C231" s="486"/>
      <c r="D231" s="486"/>
      <c r="E231" s="486"/>
      <c r="F231" s="487"/>
    </row>
    <row r="232" spans="1:6" ht="33">
      <c r="A232" s="339">
        <v>206</v>
      </c>
      <c r="B232" s="108" t="s">
        <v>721</v>
      </c>
      <c r="C232" s="129" t="s">
        <v>318</v>
      </c>
      <c r="D232" s="129" t="s">
        <v>186</v>
      </c>
      <c r="E232" s="129">
        <v>1</v>
      </c>
      <c r="F232" s="36">
        <v>760</v>
      </c>
    </row>
    <row r="233" spans="1:6" ht="49.5">
      <c r="A233" s="339">
        <v>207</v>
      </c>
      <c r="B233" s="108" t="s">
        <v>722</v>
      </c>
      <c r="C233" s="129" t="s">
        <v>318</v>
      </c>
      <c r="D233" s="129" t="s">
        <v>186</v>
      </c>
      <c r="E233" s="129">
        <v>1</v>
      </c>
      <c r="F233" s="36">
        <v>760</v>
      </c>
    </row>
    <row r="234" spans="1:6" ht="33">
      <c r="A234" s="339">
        <v>208</v>
      </c>
      <c r="B234" s="108" t="s">
        <v>723</v>
      </c>
      <c r="C234" s="129" t="s">
        <v>318</v>
      </c>
      <c r="D234" s="129" t="s">
        <v>186</v>
      </c>
      <c r="E234" s="129">
        <v>1</v>
      </c>
      <c r="F234" s="36">
        <v>760</v>
      </c>
    </row>
    <row r="235" spans="1:6" ht="66">
      <c r="A235" s="339">
        <v>209</v>
      </c>
      <c r="B235" s="108" t="s">
        <v>724</v>
      </c>
      <c r="C235" s="129" t="s">
        <v>318</v>
      </c>
      <c r="D235" s="129" t="s">
        <v>186</v>
      </c>
      <c r="E235" s="129">
        <v>1</v>
      </c>
      <c r="F235" s="36">
        <v>760</v>
      </c>
    </row>
    <row r="236" spans="1:6" ht="33">
      <c r="A236" s="339">
        <v>210</v>
      </c>
      <c r="B236" s="108" t="s">
        <v>725</v>
      </c>
      <c r="C236" s="129" t="s">
        <v>318</v>
      </c>
      <c r="D236" s="129" t="s">
        <v>189</v>
      </c>
      <c r="E236" s="129">
        <v>1</v>
      </c>
      <c r="F236" s="36">
        <v>2700</v>
      </c>
    </row>
    <row r="237" spans="1:6" ht="33">
      <c r="A237" s="339">
        <v>211</v>
      </c>
      <c r="B237" s="108" t="s">
        <v>726</v>
      </c>
      <c r="C237" s="129" t="s">
        <v>318</v>
      </c>
      <c r="D237" s="129" t="s">
        <v>189</v>
      </c>
      <c r="E237" s="129">
        <v>1</v>
      </c>
      <c r="F237" s="36">
        <v>4600</v>
      </c>
    </row>
    <row r="238" spans="1:6" ht="25.5" customHeight="1">
      <c r="A238" s="491" t="s">
        <v>381</v>
      </c>
      <c r="B238" s="492"/>
      <c r="C238" s="492"/>
      <c r="D238" s="492"/>
      <c r="E238" s="492"/>
      <c r="F238" s="493"/>
    </row>
    <row r="239" spans="1:6" ht="16.5">
      <c r="A239" s="339">
        <v>211</v>
      </c>
      <c r="B239" s="168" t="s">
        <v>728</v>
      </c>
      <c r="C239" s="129" t="s">
        <v>187</v>
      </c>
      <c r="D239" s="129" t="s">
        <v>189</v>
      </c>
      <c r="E239" s="432" t="s">
        <v>88</v>
      </c>
      <c r="F239" s="36">
        <v>2000</v>
      </c>
    </row>
    <row r="240" spans="1:6" ht="16.5">
      <c r="A240" s="339">
        <v>212</v>
      </c>
      <c r="B240" s="168" t="s">
        <v>729</v>
      </c>
      <c r="C240" s="129" t="s">
        <v>187</v>
      </c>
      <c r="D240" s="129" t="s">
        <v>189</v>
      </c>
      <c r="E240" s="432" t="s">
        <v>88</v>
      </c>
      <c r="F240" s="36">
        <v>2000</v>
      </c>
    </row>
    <row r="241" spans="1:6" ht="16.5">
      <c r="A241" s="339">
        <v>213</v>
      </c>
      <c r="B241" s="168" t="s">
        <v>730</v>
      </c>
      <c r="C241" s="129" t="s">
        <v>187</v>
      </c>
      <c r="D241" s="129" t="s">
        <v>189</v>
      </c>
      <c r="E241" s="432" t="s">
        <v>88</v>
      </c>
      <c r="F241" s="36">
        <v>2000</v>
      </c>
    </row>
    <row r="242" spans="1:6" ht="16.5">
      <c r="A242" s="339">
        <v>214</v>
      </c>
      <c r="B242" s="168" t="s">
        <v>731</v>
      </c>
      <c r="C242" s="129" t="s">
        <v>187</v>
      </c>
      <c r="D242" s="129" t="s">
        <v>189</v>
      </c>
      <c r="E242" s="432" t="s">
        <v>88</v>
      </c>
      <c r="F242" s="36">
        <v>2000</v>
      </c>
    </row>
    <row r="243" spans="1:6" ht="16.5">
      <c r="A243" s="339">
        <v>215</v>
      </c>
      <c r="B243" s="168" t="s">
        <v>732</v>
      </c>
      <c r="C243" s="129" t="s">
        <v>187</v>
      </c>
      <c r="D243" s="129" t="s">
        <v>189</v>
      </c>
      <c r="E243" s="432" t="s">
        <v>88</v>
      </c>
      <c r="F243" s="36">
        <v>2000</v>
      </c>
    </row>
    <row r="244" spans="1:6" ht="16.5">
      <c r="A244" s="339">
        <v>216</v>
      </c>
      <c r="B244" s="168" t="s">
        <v>733</v>
      </c>
      <c r="C244" s="129" t="s">
        <v>187</v>
      </c>
      <c r="D244" s="129" t="s">
        <v>186</v>
      </c>
      <c r="E244" s="432" t="s">
        <v>88</v>
      </c>
      <c r="F244" s="394">
        <v>2000</v>
      </c>
    </row>
    <row r="245" spans="1:6" ht="16.5">
      <c r="A245" s="339">
        <v>217</v>
      </c>
      <c r="B245" s="143" t="s">
        <v>415</v>
      </c>
      <c r="C245" s="129" t="s">
        <v>187</v>
      </c>
      <c r="D245" s="129" t="s">
        <v>189</v>
      </c>
      <c r="E245" s="270" t="s">
        <v>101</v>
      </c>
      <c r="F245" s="36">
        <v>1800</v>
      </c>
    </row>
    <row r="246" spans="1:6" ht="16.5">
      <c r="A246" s="339">
        <v>218</v>
      </c>
      <c r="B246" s="143" t="s">
        <v>34</v>
      </c>
      <c r="C246" s="129" t="s">
        <v>187</v>
      </c>
      <c r="D246" s="129" t="s">
        <v>189</v>
      </c>
      <c r="E246" s="270">
        <v>2</v>
      </c>
      <c r="F246" s="36">
        <v>1700</v>
      </c>
    </row>
    <row r="247" spans="1:6" ht="16.5">
      <c r="A247" s="339">
        <v>219</v>
      </c>
      <c r="B247" s="143" t="s">
        <v>33</v>
      </c>
      <c r="C247" s="129" t="s">
        <v>187</v>
      </c>
      <c r="D247" s="129" t="s">
        <v>189</v>
      </c>
      <c r="E247" s="270">
        <v>2</v>
      </c>
      <c r="F247" s="36">
        <v>1400</v>
      </c>
    </row>
    <row r="248" spans="1:6" ht="16.5">
      <c r="A248" s="339">
        <v>220</v>
      </c>
      <c r="B248" s="130" t="s">
        <v>758</v>
      </c>
      <c r="C248" s="129" t="s">
        <v>187</v>
      </c>
      <c r="D248" s="129" t="s">
        <v>189</v>
      </c>
      <c r="E248" s="270" t="s">
        <v>11</v>
      </c>
      <c r="F248" s="36">
        <v>1400</v>
      </c>
    </row>
    <row r="249" spans="1:6" ht="16.5">
      <c r="A249" s="339">
        <v>221</v>
      </c>
      <c r="B249" s="143" t="s">
        <v>103</v>
      </c>
      <c r="C249" s="129" t="s">
        <v>187</v>
      </c>
      <c r="D249" s="129" t="s">
        <v>189</v>
      </c>
      <c r="E249" s="270" t="s">
        <v>11</v>
      </c>
      <c r="F249" s="36">
        <v>1400</v>
      </c>
    </row>
    <row r="250" spans="1:6" ht="16.5">
      <c r="A250" s="339">
        <v>222</v>
      </c>
      <c r="B250" s="143" t="s">
        <v>32</v>
      </c>
      <c r="C250" s="129" t="s">
        <v>187</v>
      </c>
      <c r="D250" s="129" t="s">
        <v>189</v>
      </c>
      <c r="E250" s="270">
        <v>2</v>
      </c>
      <c r="F250" s="36">
        <v>1400</v>
      </c>
    </row>
    <row r="251" spans="1:6" ht="16.5">
      <c r="A251" s="339">
        <v>223</v>
      </c>
      <c r="B251" s="143" t="s">
        <v>104</v>
      </c>
      <c r="C251" s="129" t="s">
        <v>187</v>
      </c>
      <c r="D251" s="129" t="s">
        <v>189</v>
      </c>
      <c r="E251" s="270" t="s">
        <v>11</v>
      </c>
      <c r="F251" s="36">
        <v>1400</v>
      </c>
    </row>
    <row r="252" spans="1:6" ht="16.5">
      <c r="A252" s="339">
        <v>224</v>
      </c>
      <c r="B252" s="143" t="s">
        <v>31</v>
      </c>
      <c r="C252" s="129" t="s">
        <v>187</v>
      </c>
      <c r="D252" s="129" t="s">
        <v>189</v>
      </c>
      <c r="E252" s="270">
        <v>2</v>
      </c>
      <c r="F252" s="36">
        <v>1400</v>
      </c>
    </row>
    <row r="253" spans="1:6" ht="16.5">
      <c r="A253" s="339">
        <v>225</v>
      </c>
      <c r="B253" s="143" t="s">
        <v>105</v>
      </c>
      <c r="C253" s="129" t="s">
        <v>187</v>
      </c>
      <c r="D253" s="129" t="s">
        <v>189</v>
      </c>
      <c r="E253" s="270" t="s">
        <v>11</v>
      </c>
      <c r="F253" s="36">
        <v>1400</v>
      </c>
    </row>
    <row r="254" spans="1:6" ht="16.5">
      <c r="A254" s="339">
        <v>226</v>
      </c>
      <c r="B254" s="143" t="s">
        <v>106</v>
      </c>
      <c r="C254" s="129" t="s">
        <v>187</v>
      </c>
      <c r="D254" s="129" t="s">
        <v>189</v>
      </c>
      <c r="E254" s="270" t="s">
        <v>11</v>
      </c>
      <c r="F254" s="36">
        <v>1400</v>
      </c>
    </row>
    <row r="255" spans="1:6" ht="16.5">
      <c r="A255" s="339">
        <v>227</v>
      </c>
      <c r="B255" s="143" t="s">
        <v>77</v>
      </c>
      <c r="C255" s="129" t="s">
        <v>187</v>
      </c>
      <c r="D255" s="129" t="s">
        <v>189</v>
      </c>
      <c r="E255" s="270">
        <v>7</v>
      </c>
      <c r="F255" s="36">
        <v>1600</v>
      </c>
    </row>
    <row r="256" spans="1:6" ht="16.5">
      <c r="A256" s="339">
        <v>228</v>
      </c>
      <c r="B256" s="143" t="s">
        <v>30</v>
      </c>
      <c r="C256" s="129" t="s">
        <v>187</v>
      </c>
      <c r="D256" s="129" t="s">
        <v>189</v>
      </c>
      <c r="E256" s="270">
        <v>2</v>
      </c>
      <c r="F256" s="36">
        <v>1400</v>
      </c>
    </row>
    <row r="257" spans="1:256" ht="16.5">
      <c r="A257" s="339">
        <v>229</v>
      </c>
      <c r="B257" s="143" t="s">
        <v>29</v>
      </c>
      <c r="C257" s="129" t="s">
        <v>187</v>
      </c>
      <c r="D257" s="129" t="s">
        <v>189</v>
      </c>
      <c r="E257" s="270">
        <v>2</v>
      </c>
      <c r="F257" s="36">
        <v>1400</v>
      </c>
    </row>
    <row r="258" spans="1:256" ht="16.5">
      <c r="A258" s="339">
        <v>230</v>
      </c>
      <c r="B258" s="130" t="s">
        <v>428</v>
      </c>
      <c r="C258" s="129" t="s">
        <v>187</v>
      </c>
      <c r="D258" s="129" t="s">
        <v>189</v>
      </c>
      <c r="E258" s="270" t="s">
        <v>11</v>
      </c>
      <c r="F258" s="36">
        <v>1400</v>
      </c>
    </row>
    <row r="259" spans="1:256" ht="16.5">
      <c r="A259" s="339">
        <v>231</v>
      </c>
      <c r="B259" s="130" t="s">
        <v>429</v>
      </c>
      <c r="C259" s="129" t="s">
        <v>187</v>
      </c>
      <c r="D259" s="129" t="s">
        <v>189</v>
      </c>
      <c r="E259" s="270" t="s">
        <v>11</v>
      </c>
      <c r="F259" s="36">
        <v>1400</v>
      </c>
    </row>
    <row r="260" spans="1:256" ht="16.5">
      <c r="A260" s="339">
        <v>232</v>
      </c>
      <c r="B260" s="143" t="s">
        <v>78</v>
      </c>
      <c r="C260" s="129" t="s">
        <v>187</v>
      </c>
      <c r="D260" s="129" t="s">
        <v>189</v>
      </c>
      <c r="E260" s="270">
        <v>7</v>
      </c>
      <c r="F260" s="36">
        <v>1600</v>
      </c>
    </row>
    <row r="261" spans="1:256" ht="16.5">
      <c r="A261" s="339">
        <v>233</v>
      </c>
      <c r="B261" s="143" t="s">
        <v>28</v>
      </c>
      <c r="C261" s="129" t="s">
        <v>187</v>
      </c>
      <c r="D261" s="129" t="s">
        <v>189</v>
      </c>
      <c r="E261" s="270">
        <v>2</v>
      </c>
      <c r="F261" s="36">
        <v>1400</v>
      </c>
    </row>
    <row r="262" spans="1:256" ht="16.5">
      <c r="A262" s="339">
        <v>234</v>
      </c>
      <c r="B262" s="143" t="s">
        <v>27</v>
      </c>
      <c r="C262" s="129" t="s">
        <v>187</v>
      </c>
      <c r="D262" s="129" t="s">
        <v>189</v>
      </c>
      <c r="E262" s="270">
        <v>2</v>
      </c>
      <c r="F262" s="36">
        <v>1400</v>
      </c>
    </row>
    <row r="263" spans="1:256" ht="16.5">
      <c r="A263" s="339">
        <v>235</v>
      </c>
      <c r="B263" s="143" t="s">
        <v>26</v>
      </c>
      <c r="C263" s="129" t="s">
        <v>187</v>
      </c>
      <c r="D263" s="129" t="s">
        <v>189</v>
      </c>
      <c r="E263" s="270">
        <v>2</v>
      </c>
      <c r="F263" s="36">
        <v>1400</v>
      </c>
    </row>
    <row r="264" spans="1:256" ht="16.5">
      <c r="A264" s="339">
        <v>236</v>
      </c>
      <c r="B264" s="143" t="s">
        <v>25</v>
      </c>
      <c r="C264" s="129" t="s">
        <v>187</v>
      </c>
      <c r="D264" s="129" t="s">
        <v>189</v>
      </c>
      <c r="E264" s="270">
        <v>2</v>
      </c>
      <c r="F264" s="36">
        <v>1400</v>
      </c>
    </row>
    <row r="265" spans="1:256" ht="16.5">
      <c r="A265" s="339">
        <v>237</v>
      </c>
      <c r="B265" s="143" t="s">
        <v>404</v>
      </c>
      <c r="C265" s="129" t="s">
        <v>187</v>
      </c>
      <c r="D265" s="129" t="s">
        <v>189</v>
      </c>
      <c r="E265" s="270" t="s">
        <v>101</v>
      </c>
      <c r="F265" s="36">
        <v>1400</v>
      </c>
    </row>
    <row r="266" spans="1:256" ht="16.5">
      <c r="A266" s="339">
        <v>238</v>
      </c>
      <c r="B266" s="143" t="s">
        <v>24</v>
      </c>
      <c r="C266" s="129" t="s">
        <v>187</v>
      </c>
      <c r="D266" s="129" t="s">
        <v>189</v>
      </c>
      <c r="E266" s="270">
        <v>2</v>
      </c>
      <c r="F266" s="36">
        <v>1400</v>
      </c>
    </row>
    <row r="267" spans="1:256" ht="16.5">
      <c r="A267" s="339">
        <v>239</v>
      </c>
      <c r="B267" s="143" t="s">
        <v>23</v>
      </c>
      <c r="C267" s="129" t="s">
        <v>187</v>
      </c>
      <c r="D267" s="129" t="s">
        <v>189</v>
      </c>
      <c r="E267" s="270">
        <v>2</v>
      </c>
      <c r="F267" s="36">
        <v>1400</v>
      </c>
    </row>
    <row r="268" spans="1:256" ht="16.5">
      <c r="A268" s="339">
        <v>240</v>
      </c>
      <c r="B268" s="143" t="s">
        <v>387</v>
      </c>
      <c r="C268" s="129" t="s">
        <v>187</v>
      </c>
      <c r="D268" s="129" t="s">
        <v>189</v>
      </c>
      <c r="E268" s="270">
        <v>2</v>
      </c>
      <c r="F268" s="36">
        <v>1400</v>
      </c>
    </row>
    <row r="269" spans="1:256" ht="16.5">
      <c r="A269" s="339">
        <v>241</v>
      </c>
      <c r="B269" s="143" t="s">
        <v>388</v>
      </c>
      <c r="C269" s="129" t="s">
        <v>187</v>
      </c>
      <c r="D269" s="129" t="s">
        <v>189</v>
      </c>
      <c r="E269" s="270">
        <v>2</v>
      </c>
      <c r="F269" s="36">
        <v>1400</v>
      </c>
    </row>
    <row r="270" spans="1:256" ht="14.25" customHeight="1">
      <c r="A270" s="339">
        <v>242</v>
      </c>
      <c r="B270" s="143" t="s">
        <v>22</v>
      </c>
      <c r="C270" s="129" t="s">
        <v>187</v>
      </c>
      <c r="D270" s="129" t="s">
        <v>189</v>
      </c>
      <c r="E270" s="270">
        <v>2</v>
      </c>
      <c r="F270" s="36">
        <v>1400</v>
      </c>
    </row>
    <row r="271" spans="1:256" ht="14.25" customHeight="1">
      <c r="A271" s="339">
        <v>243</v>
      </c>
      <c r="B271" s="143" t="s">
        <v>21</v>
      </c>
      <c r="C271" s="129" t="s">
        <v>187</v>
      </c>
      <c r="D271" s="129" t="s">
        <v>189</v>
      </c>
      <c r="E271" s="270">
        <v>2</v>
      </c>
      <c r="F271" s="36">
        <v>1400</v>
      </c>
    </row>
    <row r="272" spans="1:256" ht="14.25" customHeight="1">
      <c r="A272" s="339">
        <v>244</v>
      </c>
      <c r="B272" s="143" t="s">
        <v>20</v>
      </c>
      <c r="C272" s="129" t="s">
        <v>187</v>
      </c>
      <c r="D272" s="129" t="s">
        <v>189</v>
      </c>
      <c r="E272" s="270">
        <v>2</v>
      </c>
      <c r="F272" s="36">
        <v>1400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ht="14.25" customHeight="1">
      <c r="A273" s="339">
        <v>245</v>
      </c>
      <c r="B273" s="143" t="s">
        <v>734</v>
      </c>
      <c r="C273" s="129" t="s">
        <v>187</v>
      </c>
      <c r="D273" s="129" t="s">
        <v>189</v>
      </c>
      <c r="E273" s="270">
        <v>2</v>
      </c>
      <c r="F273" s="36">
        <v>1400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</row>
    <row r="274" spans="1:256" ht="14.25" customHeight="1">
      <c r="A274" s="339">
        <v>246</v>
      </c>
      <c r="B274" s="130" t="s">
        <v>413</v>
      </c>
      <c r="C274" s="129" t="s">
        <v>187</v>
      </c>
      <c r="D274" s="129" t="s">
        <v>189</v>
      </c>
      <c r="E274" s="270" t="s">
        <v>101</v>
      </c>
      <c r="F274" s="36">
        <v>2600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ht="15.75" customHeight="1">
      <c r="A275" s="339">
        <v>247</v>
      </c>
      <c r="B275" s="130" t="s">
        <v>414</v>
      </c>
      <c r="C275" s="129" t="s">
        <v>187</v>
      </c>
      <c r="D275" s="129" t="s">
        <v>189</v>
      </c>
      <c r="E275" s="270" t="s">
        <v>101</v>
      </c>
      <c r="F275" s="36">
        <v>2600</v>
      </c>
    </row>
    <row r="276" spans="1:256" ht="15.75" customHeight="1">
      <c r="A276" s="339">
        <v>248</v>
      </c>
      <c r="B276" s="130" t="s">
        <v>433</v>
      </c>
      <c r="C276" s="129" t="s">
        <v>187</v>
      </c>
      <c r="D276" s="129" t="s">
        <v>189</v>
      </c>
      <c r="E276" s="270" t="s">
        <v>11</v>
      </c>
      <c r="F276" s="36">
        <v>2600</v>
      </c>
    </row>
    <row r="277" spans="1:256" ht="15.75" customHeight="1">
      <c r="A277" s="339">
        <v>249</v>
      </c>
      <c r="B277" s="130" t="s">
        <v>434</v>
      </c>
      <c r="C277" s="129" t="s">
        <v>187</v>
      </c>
      <c r="D277" s="129" t="s">
        <v>189</v>
      </c>
      <c r="E277" s="270" t="s">
        <v>11</v>
      </c>
      <c r="F277" s="36">
        <v>2600</v>
      </c>
    </row>
    <row r="278" spans="1:256" ht="15.75" customHeight="1">
      <c r="A278" s="339">
        <v>250</v>
      </c>
      <c r="B278" s="130" t="s">
        <v>759</v>
      </c>
      <c r="C278" s="129" t="s">
        <v>187</v>
      </c>
      <c r="D278" s="129" t="s">
        <v>189</v>
      </c>
      <c r="E278" s="270" t="s">
        <v>11</v>
      </c>
      <c r="F278" s="36">
        <v>1400</v>
      </c>
    </row>
    <row r="279" spans="1:256" ht="15.75" customHeight="1">
      <c r="A279" s="339">
        <v>251</v>
      </c>
      <c r="B279" s="130" t="s">
        <v>760</v>
      </c>
      <c r="C279" s="129" t="s">
        <v>187</v>
      </c>
      <c r="D279" s="129" t="s">
        <v>189</v>
      </c>
      <c r="E279" s="270" t="s">
        <v>11</v>
      </c>
      <c r="F279" s="36">
        <v>1400</v>
      </c>
    </row>
    <row r="280" spans="1:256" ht="15.75" customHeight="1">
      <c r="A280" s="339">
        <v>252</v>
      </c>
      <c r="B280" s="130" t="s">
        <v>761</v>
      </c>
      <c r="C280" s="129" t="s">
        <v>187</v>
      </c>
      <c r="D280" s="129" t="s">
        <v>189</v>
      </c>
      <c r="E280" s="270" t="s">
        <v>11</v>
      </c>
      <c r="F280" s="36">
        <v>3000</v>
      </c>
    </row>
    <row r="281" spans="1:256" ht="15.75" customHeight="1">
      <c r="A281" s="339">
        <v>253</v>
      </c>
      <c r="B281" s="433" t="s">
        <v>763</v>
      </c>
      <c r="C281" s="320" t="s">
        <v>278</v>
      </c>
      <c r="D281" s="434" t="s">
        <v>189</v>
      </c>
      <c r="E281" s="434">
        <v>3</v>
      </c>
      <c r="F281" s="394">
        <v>5000</v>
      </c>
    </row>
    <row r="282" spans="1:256" ht="33" customHeight="1">
      <c r="A282" s="339">
        <v>254</v>
      </c>
      <c r="B282" s="435" t="s">
        <v>935</v>
      </c>
      <c r="C282" s="129" t="s">
        <v>187</v>
      </c>
      <c r="D282" s="402" t="s">
        <v>189</v>
      </c>
      <c r="E282" s="427" t="s">
        <v>11</v>
      </c>
      <c r="F282" s="394">
        <v>1800</v>
      </c>
    </row>
    <row r="283" spans="1:256" ht="49.5">
      <c r="A283" s="339">
        <v>255</v>
      </c>
      <c r="B283" s="435" t="s">
        <v>936</v>
      </c>
      <c r="C283" s="129" t="s">
        <v>187</v>
      </c>
      <c r="D283" s="402" t="s">
        <v>189</v>
      </c>
      <c r="E283" s="427" t="s">
        <v>11</v>
      </c>
      <c r="F283" s="394">
        <v>1800</v>
      </c>
    </row>
    <row r="284" spans="1:256" ht="27.75" customHeight="1">
      <c r="A284" s="339">
        <v>256</v>
      </c>
      <c r="B284" s="436" t="s">
        <v>938</v>
      </c>
      <c r="C284" s="129" t="s">
        <v>187</v>
      </c>
      <c r="D284" s="402" t="s">
        <v>189</v>
      </c>
      <c r="E284" s="427" t="s">
        <v>11</v>
      </c>
      <c r="F284" s="394">
        <v>1800</v>
      </c>
    </row>
    <row r="285" spans="1:256" ht="28.5" customHeight="1">
      <c r="A285" s="339">
        <v>257</v>
      </c>
      <c r="B285" s="436" t="s">
        <v>937</v>
      </c>
      <c r="C285" s="129" t="s">
        <v>187</v>
      </c>
      <c r="D285" s="402" t="s">
        <v>189</v>
      </c>
      <c r="E285" s="427" t="s">
        <v>11</v>
      </c>
      <c r="F285" s="394">
        <v>1800</v>
      </c>
    </row>
    <row r="286" spans="1:256" ht="49.5">
      <c r="A286" s="339">
        <v>258</v>
      </c>
      <c r="B286" s="437" t="s">
        <v>939</v>
      </c>
      <c r="C286" s="129" t="s">
        <v>187</v>
      </c>
      <c r="D286" s="402" t="s">
        <v>189</v>
      </c>
      <c r="E286" s="427" t="s">
        <v>11</v>
      </c>
      <c r="F286" s="394">
        <v>3000</v>
      </c>
    </row>
    <row r="287" spans="1:256" ht="15.75" customHeight="1">
      <c r="A287" s="339">
        <v>259</v>
      </c>
      <c r="B287" s="307" t="s">
        <v>929</v>
      </c>
      <c r="C287" s="129" t="s">
        <v>187</v>
      </c>
      <c r="D287" s="129" t="s">
        <v>189</v>
      </c>
      <c r="E287" s="340" t="s">
        <v>11</v>
      </c>
      <c r="F287" s="36">
        <v>2700</v>
      </c>
    </row>
    <row r="288" spans="1:256" ht="16.5">
      <c r="A288" s="491" t="s">
        <v>363</v>
      </c>
      <c r="B288" s="492"/>
      <c r="C288" s="492"/>
      <c r="D288" s="492"/>
      <c r="E288" s="492"/>
      <c r="F288" s="493"/>
    </row>
    <row r="289" spans="1:6" ht="16.5">
      <c r="A289" s="233">
        <v>260</v>
      </c>
      <c r="B289" s="438" t="s">
        <v>19</v>
      </c>
      <c r="C289" s="129" t="s">
        <v>310</v>
      </c>
      <c r="D289" s="129" t="s">
        <v>189</v>
      </c>
      <c r="E289" s="439" t="s">
        <v>11</v>
      </c>
      <c r="F289" s="36">
        <v>1800</v>
      </c>
    </row>
    <row r="290" spans="1:6" ht="16.5">
      <c r="A290" s="233">
        <v>261</v>
      </c>
      <c r="B290" s="438" t="s">
        <v>18</v>
      </c>
      <c r="C290" s="129" t="s">
        <v>310</v>
      </c>
      <c r="D290" s="129" t="s">
        <v>189</v>
      </c>
      <c r="E290" s="440" t="s">
        <v>11</v>
      </c>
      <c r="F290" s="36">
        <v>1800</v>
      </c>
    </row>
    <row r="291" spans="1:6" ht="16.5">
      <c r="A291" s="233">
        <v>262</v>
      </c>
      <c r="B291" s="438" t="s">
        <v>17</v>
      </c>
      <c r="C291" s="129" t="s">
        <v>310</v>
      </c>
      <c r="D291" s="129" t="s">
        <v>189</v>
      </c>
      <c r="E291" s="440" t="s">
        <v>11</v>
      </c>
      <c r="F291" s="36">
        <v>1800</v>
      </c>
    </row>
    <row r="292" spans="1:6" ht="16.5">
      <c r="A292" s="233">
        <v>263</v>
      </c>
      <c r="B292" s="438" t="s">
        <v>16</v>
      </c>
      <c r="C292" s="129" t="s">
        <v>310</v>
      </c>
      <c r="D292" s="129" t="s">
        <v>189</v>
      </c>
      <c r="E292" s="440" t="s">
        <v>11</v>
      </c>
      <c r="F292" s="36">
        <v>1800</v>
      </c>
    </row>
    <row r="293" spans="1:6" ht="16.5">
      <c r="A293" s="233">
        <v>264</v>
      </c>
      <c r="B293" s="438" t="s">
        <v>15</v>
      </c>
      <c r="C293" s="129" t="s">
        <v>310</v>
      </c>
      <c r="D293" s="129" t="s">
        <v>189</v>
      </c>
      <c r="E293" s="440" t="s">
        <v>11</v>
      </c>
      <c r="F293" s="36">
        <v>1800</v>
      </c>
    </row>
    <row r="294" spans="1:6" s="8" customFormat="1" ht="16.5">
      <c r="A294" s="233">
        <v>265</v>
      </c>
      <c r="B294" s="438" t="s">
        <v>14</v>
      </c>
      <c r="C294" s="129" t="s">
        <v>310</v>
      </c>
      <c r="D294" s="129" t="s">
        <v>189</v>
      </c>
      <c r="E294" s="440" t="s">
        <v>11</v>
      </c>
      <c r="F294" s="36">
        <v>1800</v>
      </c>
    </row>
    <row r="295" spans="1:6" ht="16.5">
      <c r="A295" s="233">
        <v>266</v>
      </c>
      <c r="B295" s="438" t="s">
        <v>178</v>
      </c>
      <c r="C295" s="129" t="s">
        <v>306</v>
      </c>
      <c r="D295" s="129" t="s">
        <v>189</v>
      </c>
      <c r="E295" s="440" t="s">
        <v>97</v>
      </c>
      <c r="F295" s="36">
        <v>2300</v>
      </c>
    </row>
    <row r="296" spans="1:6" ht="16.5">
      <c r="A296" s="233">
        <v>267</v>
      </c>
      <c r="B296" s="441" t="s">
        <v>179</v>
      </c>
      <c r="C296" s="442" t="s">
        <v>305</v>
      </c>
      <c r="D296" s="442" t="s">
        <v>189</v>
      </c>
      <c r="E296" s="443" t="s">
        <v>97</v>
      </c>
      <c r="F296" s="36">
        <v>2300</v>
      </c>
    </row>
    <row r="297" spans="1:6" ht="33">
      <c r="A297" s="233">
        <v>268</v>
      </c>
      <c r="B297" s="444" t="s">
        <v>464</v>
      </c>
      <c r="C297" s="129" t="s">
        <v>305</v>
      </c>
      <c r="D297" s="129" t="s">
        <v>186</v>
      </c>
      <c r="E297" s="270" t="s">
        <v>11</v>
      </c>
      <c r="F297" s="36">
        <v>6000</v>
      </c>
    </row>
    <row r="298" spans="1:6" ht="16.5">
      <c r="A298" s="233">
        <v>269</v>
      </c>
      <c r="B298" s="445" t="s">
        <v>13</v>
      </c>
      <c r="C298" s="446" t="s">
        <v>310</v>
      </c>
      <c r="D298" s="446" t="s">
        <v>189</v>
      </c>
      <c r="E298" s="443" t="s">
        <v>11</v>
      </c>
      <c r="F298" s="36">
        <v>2000</v>
      </c>
    </row>
    <row r="299" spans="1:6" ht="16.5">
      <c r="A299" s="233">
        <v>270</v>
      </c>
      <c r="B299" s="438" t="s">
        <v>307</v>
      </c>
      <c r="C299" s="129" t="s">
        <v>310</v>
      </c>
      <c r="D299" s="129" t="s">
        <v>189</v>
      </c>
      <c r="E299" s="439" t="s">
        <v>11</v>
      </c>
      <c r="F299" s="36">
        <v>2300</v>
      </c>
    </row>
    <row r="300" spans="1:6" ht="33">
      <c r="A300" s="233">
        <v>271</v>
      </c>
      <c r="B300" s="447" t="s">
        <v>741</v>
      </c>
      <c r="C300" s="129" t="s">
        <v>305</v>
      </c>
      <c r="D300" s="129" t="s">
        <v>189</v>
      </c>
      <c r="E300" s="234" t="s">
        <v>11</v>
      </c>
      <c r="F300" s="36">
        <v>2300</v>
      </c>
    </row>
    <row r="301" spans="1:6" ht="16.5">
      <c r="A301" s="233">
        <v>272</v>
      </c>
      <c r="B301" s="438" t="s">
        <v>371</v>
      </c>
      <c r="C301" s="129" t="s">
        <v>310</v>
      </c>
      <c r="D301" s="129" t="s">
        <v>189</v>
      </c>
      <c r="E301" s="439" t="s">
        <v>11</v>
      </c>
      <c r="F301" s="36">
        <v>2000</v>
      </c>
    </row>
    <row r="302" spans="1:6" ht="33">
      <c r="A302" s="233">
        <v>273</v>
      </c>
      <c r="B302" s="438" t="s">
        <v>748</v>
      </c>
      <c r="C302" s="129" t="s">
        <v>749</v>
      </c>
      <c r="D302" s="129" t="s">
        <v>735</v>
      </c>
      <c r="E302" s="439" t="s">
        <v>746</v>
      </c>
      <c r="F302" s="36">
        <v>3000</v>
      </c>
    </row>
    <row r="303" spans="1:6" ht="45" customHeight="1">
      <c r="A303" s="233">
        <v>274</v>
      </c>
      <c r="B303" s="444" t="s">
        <v>457</v>
      </c>
      <c r="C303" s="129" t="s">
        <v>941</v>
      </c>
      <c r="D303" s="129" t="s">
        <v>186</v>
      </c>
      <c r="E303" s="439" t="s">
        <v>11</v>
      </c>
      <c r="F303" s="36">
        <v>5200</v>
      </c>
    </row>
    <row r="304" spans="1:6" ht="43.5" customHeight="1">
      <c r="A304" s="233">
        <v>275</v>
      </c>
      <c r="B304" s="444" t="s">
        <v>465</v>
      </c>
      <c r="C304" s="129" t="s">
        <v>310</v>
      </c>
      <c r="D304" s="129" t="s">
        <v>186</v>
      </c>
      <c r="E304" s="439" t="s">
        <v>11</v>
      </c>
      <c r="F304" s="36">
        <v>5200</v>
      </c>
    </row>
    <row r="305" spans="1:6" ht="47.25" customHeight="1">
      <c r="A305" s="233">
        <v>276</v>
      </c>
      <c r="B305" s="444" t="s">
        <v>489</v>
      </c>
      <c r="C305" s="129" t="s">
        <v>310</v>
      </c>
      <c r="D305" s="129" t="s">
        <v>186</v>
      </c>
      <c r="E305" s="439" t="s">
        <v>11</v>
      </c>
      <c r="F305" s="36">
        <v>5200</v>
      </c>
    </row>
    <row r="306" spans="1:6" ht="45" customHeight="1">
      <c r="A306" s="233">
        <v>277</v>
      </c>
      <c r="B306" s="444" t="s">
        <v>1236</v>
      </c>
      <c r="C306" s="129" t="s">
        <v>310</v>
      </c>
      <c r="D306" s="129" t="s">
        <v>186</v>
      </c>
      <c r="E306" s="439" t="s">
        <v>11</v>
      </c>
      <c r="F306" s="36">
        <v>5200</v>
      </c>
    </row>
    <row r="307" spans="1:6" ht="66">
      <c r="A307" s="233">
        <v>278</v>
      </c>
      <c r="B307" s="444" t="s">
        <v>468</v>
      </c>
      <c r="C307" s="129" t="s">
        <v>310</v>
      </c>
      <c r="D307" s="129" t="s">
        <v>186</v>
      </c>
      <c r="E307" s="439" t="s">
        <v>11</v>
      </c>
      <c r="F307" s="36">
        <v>5200</v>
      </c>
    </row>
    <row r="308" spans="1:6" ht="49.5">
      <c r="A308" s="233">
        <v>279</v>
      </c>
      <c r="B308" s="444" t="s">
        <v>466</v>
      </c>
      <c r="C308" s="129" t="s">
        <v>310</v>
      </c>
      <c r="D308" s="93" t="s">
        <v>463</v>
      </c>
      <c r="E308" s="439" t="s">
        <v>11</v>
      </c>
      <c r="F308" s="36">
        <v>19900</v>
      </c>
    </row>
    <row r="309" spans="1:6" ht="49.5">
      <c r="A309" s="233">
        <v>280</v>
      </c>
      <c r="B309" s="444" t="s">
        <v>469</v>
      </c>
      <c r="C309" s="129" t="s">
        <v>310</v>
      </c>
      <c r="D309" s="93" t="s">
        <v>463</v>
      </c>
      <c r="E309" s="439" t="s">
        <v>11</v>
      </c>
      <c r="F309" s="36">
        <v>16500</v>
      </c>
    </row>
    <row r="310" spans="1:6" ht="16.5">
      <c r="A310" s="233">
        <v>281</v>
      </c>
      <c r="B310" s="445" t="s">
        <v>308</v>
      </c>
      <c r="C310" s="446" t="s">
        <v>310</v>
      </c>
      <c r="D310" s="446" t="s">
        <v>189</v>
      </c>
      <c r="E310" s="448" t="s">
        <v>11</v>
      </c>
      <c r="F310" s="36">
        <v>2400</v>
      </c>
    </row>
    <row r="311" spans="1:6" s="5" customFormat="1" ht="16.5">
      <c r="A311" s="233">
        <v>282</v>
      </c>
      <c r="B311" s="438" t="s">
        <v>309</v>
      </c>
      <c r="C311" s="129" t="s">
        <v>310</v>
      </c>
      <c r="D311" s="129" t="s">
        <v>186</v>
      </c>
      <c r="E311" s="439" t="s">
        <v>11</v>
      </c>
      <c r="F311" s="36">
        <v>3200</v>
      </c>
    </row>
    <row r="312" spans="1:6" ht="49.5">
      <c r="A312" s="233">
        <v>283</v>
      </c>
      <c r="B312" s="438" t="s">
        <v>776</v>
      </c>
      <c r="C312" s="129" t="s">
        <v>310</v>
      </c>
      <c r="D312" s="129" t="s">
        <v>189</v>
      </c>
      <c r="E312" s="449">
        <v>7</v>
      </c>
      <c r="F312" s="36">
        <v>5000</v>
      </c>
    </row>
    <row r="313" spans="1:6" ht="66">
      <c r="A313" s="233">
        <v>284</v>
      </c>
      <c r="B313" s="444" t="s">
        <v>467</v>
      </c>
      <c r="C313" s="93" t="s">
        <v>739</v>
      </c>
      <c r="D313" s="93" t="s">
        <v>402</v>
      </c>
      <c r="E313" s="439" t="s">
        <v>11</v>
      </c>
      <c r="F313" s="36">
        <v>7000</v>
      </c>
    </row>
    <row r="314" spans="1:6" ht="16.5">
      <c r="A314" s="233">
        <v>285</v>
      </c>
      <c r="B314" s="450" t="s">
        <v>774</v>
      </c>
      <c r="C314" s="446" t="s">
        <v>305</v>
      </c>
      <c r="D314" s="446" t="s">
        <v>189</v>
      </c>
      <c r="E314" s="448">
        <v>3</v>
      </c>
      <c r="F314" s="36">
        <v>2800</v>
      </c>
    </row>
    <row r="315" spans="1:6" ht="16.5">
      <c r="A315" s="233">
        <v>286</v>
      </c>
      <c r="B315" s="450" t="s">
        <v>775</v>
      </c>
      <c r="C315" s="129" t="s">
        <v>305</v>
      </c>
      <c r="D315" s="129" t="s">
        <v>186</v>
      </c>
      <c r="E315" s="439" t="s">
        <v>11</v>
      </c>
      <c r="F315" s="36">
        <v>7000</v>
      </c>
    </row>
    <row r="316" spans="1:6" ht="33">
      <c r="A316" s="233">
        <v>287</v>
      </c>
      <c r="B316" s="451" t="s">
        <v>736</v>
      </c>
      <c r="C316" s="129" t="s">
        <v>305</v>
      </c>
      <c r="D316" s="446" t="s">
        <v>189</v>
      </c>
      <c r="E316" s="234" t="s">
        <v>11</v>
      </c>
      <c r="F316" s="36">
        <v>7000</v>
      </c>
    </row>
    <row r="317" spans="1:6" ht="16.5">
      <c r="A317" s="233">
        <v>288</v>
      </c>
      <c r="B317" s="450" t="s">
        <v>777</v>
      </c>
      <c r="C317" s="129" t="s">
        <v>305</v>
      </c>
      <c r="D317" s="129" t="s">
        <v>189</v>
      </c>
      <c r="E317" s="439">
        <v>3</v>
      </c>
      <c r="F317" s="36">
        <v>3600</v>
      </c>
    </row>
    <row r="318" spans="1:6" ht="16.5">
      <c r="A318" s="233">
        <v>289</v>
      </c>
      <c r="B318" s="450" t="s">
        <v>778</v>
      </c>
      <c r="C318" s="129" t="s">
        <v>305</v>
      </c>
      <c r="D318" s="129" t="s">
        <v>186</v>
      </c>
      <c r="E318" s="439" t="s">
        <v>11</v>
      </c>
      <c r="F318" s="36">
        <v>7600</v>
      </c>
    </row>
    <row r="319" spans="1:6" ht="33">
      <c r="A319" s="233">
        <v>291</v>
      </c>
      <c r="B319" s="452" t="s">
        <v>738</v>
      </c>
      <c r="C319" s="129" t="s">
        <v>305</v>
      </c>
      <c r="D319" s="129" t="s">
        <v>189</v>
      </c>
      <c r="E319" s="234" t="s">
        <v>11</v>
      </c>
      <c r="F319" s="36">
        <v>7600</v>
      </c>
    </row>
    <row r="320" spans="1:6" ht="30" customHeight="1">
      <c r="A320" s="233">
        <v>292</v>
      </c>
      <c r="B320" s="450" t="s">
        <v>779</v>
      </c>
      <c r="C320" s="129" t="s">
        <v>305</v>
      </c>
      <c r="D320" s="266" t="s">
        <v>189</v>
      </c>
      <c r="E320" s="270">
        <v>3</v>
      </c>
      <c r="F320" s="36">
        <v>4000</v>
      </c>
    </row>
    <row r="321" spans="1:7" ht="30" customHeight="1">
      <c r="A321" s="233">
        <v>293</v>
      </c>
      <c r="B321" s="450" t="s">
        <v>780</v>
      </c>
      <c r="C321" s="129" t="s">
        <v>305</v>
      </c>
      <c r="D321" s="266" t="s">
        <v>186</v>
      </c>
      <c r="E321" s="270" t="s">
        <v>11</v>
      </c>
      <c r="F321" s="36">
        <v>8700</v>
      </c>
    </row>
    <row r="322" spans="1:7" ht="49.5">
      <c r="A322" s="233">
        <v>295</v>
      </c>
      <c r="B322" s="453" t="s">
        <v>742</v>
      </c>
      <c r="C322" s="266" t="s">
        <v>740</v>
      </c>
      <c r="D322" s="266" t="s">
        <v>189</v>
      </c>
      <c r="E322" s="454" t="s">
        <v>11</v>
      </c>
      <c r="F322" s="36">
        <v>3500</v>
      </c>
    </row>
    <row r="323" spans="1:7" ht="33.75" customHeight="1">
      <c r="A323" s="233">
        <v>296</v>
      </c>
      <c r="B323" s="453" t="s">
        <v>743</v>
      </c>
      <c r="C323" s="129" t="s">
        <v>305</v>
      </c>
      <c r="D323" s="266" t="s">
        <v>189</v>
      </c>
      <c r="E323" s="454" t="s">
        <v>11</v>
      </c>
      <c r="F323" s="392">
        <v>10000</v>
      </c>
    </row>
    <row r="324" spans="1:7" ht="17.25" customHeight="1">
      <c r="A324" s="498" t="s">
        <v>470</v>
      </c>
      <c r="B324" s="498"/>
      <c r="C324" s="498"/>
      <c r="D324" s="498"/>
      <c r="E324" s="498"/>
      <c r="F324" s="498"/>
      <c r="G324" s="22"/>
    </row>
    <row r="325" spans="1:7" ht="17.25" customHeight="1">
      <c r="A325" s="385">
        <v>297</v>
      </c>
      <c r="B325" s="455" t="s">
        <v>737</v>
      </c>
      <c r="C325" s="456" t="s">
        <v>305</v>
      </c>
      <c r="D325" s="456" t="s">
        <v>186</v>
      </c>
      <c r="E325" s="457" t="s">
        <v>471</v>
      </c>
      <c r="F325" s="36">
        <v>27500</v>
      </c>
    </row>
    <row r="326" spans="1:7" ht="17.25" customHeight="1">
      <c r="A326" s="514" t="s">
        <v>977</v>
      </c>
      <c r="B326" s="515"/>
      <c r="C326" s="515"/>
      <c r="D326" s="515"/>
      <c r="E326" s="515"/>
      <c r="F326" s="516"/>
    </row>
    <row r="327" spans="1:7" ht="49.5">
      <c r="A327" s="339">
        <v>298</v>
      </c>
      <c r="B327" s="458" t="s">
        <v>978</v>
      </c>
      <c r="C327" s="456" t="s">
        <v>305</v>
      </c>
      <c r="D327" s="310" t="s">
        <v>189</v>
      </c>
      <c r="E327" s="459" t="s">
        <v>11</v>
      </c>
      <c r="F327" s="394">
        <v>8800</v>
      </c>
    </row>
    <row r="328" spans="1:7" ht="49.5">
      <c r="A328" s="460">
        <v>299</v>
      </c>
      <c r="B328" s="458" t="s">
        <v>979</v>
      </c>
      <c r="C328" s="456" t="s">
        <v>305</v>
      </c>
      <c r="D328" s="310" t="s">
        <v>186</v>
      </c>
      <c r="E328" s="459">
        <v>7</v>
      </c>
      <c r="F328" s="394">
        <v>11400</v>
      </c>
    </row>
    <row r="329" spans="1:7" ht="49.5">
      <c r="A329" s="339">
        <v>300</v>
      </c>
      <c r="B329" s="458" t="s">
        <v>980</v>
      </c>
      <c r="C329" s="456" t="s">
        <v>305</v>
      </c>
      <c r="D329" s="310" t="s">
        <v>189</v>
      </c>
      <c r="E329" s="459" t="s">
        <v>11</v>
      </c>
      <c r="F329" s="394">
        <v>12000</v>
      </c>
    </row>
    <row r="330" spans="1:7" ht="49.5">
      <c r="A330" s="339">
        <v>301</v>
      </c>
      <c r="B330" s="458" t="s">
        <v>981</v>
      </c>
      <c r="C330" s="456" t="s">
        <v>305</v>
      </c>
      <c r="D330" s="310" t="s">
        <v>186</v>
      </c>
      <c r="E330" s="459">
        <v>7</v>
      </c>
      <c r="F330" s="394">
        <v>12000</v>
      </c>
    </row>
    <row r="331" spans="1:7" ht="49.5">
      <c r="A331" s="460">
        <v>302</v>
      </c>
      <c r="B331" s="458" t="s">
        <v>982</v>
      </c>
      <c r="C331" s="456" t="s">
        <v>305</v>
      </c>
      <c r="D331" s="310" t="s">
        <v>189</v>
      </c>
      <c r="E331" s="459" t="s">
        <v>11</v>
      </c>
      <c r="F331" s="394">
        <v>10400</v>
      </c>
    </row>
    <row r="332" spans="1:7" ht="16.5">
      <c r="A332" s="495" t="s">
        <v>1241</v>
      </c>
      <c r="B332" s="495"/>
      <c r="C332" s="495"/>
      <c r="D332" s="495"/>
      <c r="E332" s="495"/>
      <c r="F332" s="496"/>
    </row>
    <row r="333" spans="1:7" ht="49.5">
      <c r="A333" s="461">
        <v>303</v>
      </c>
      <c r="B333" s="455" t="s">
        <v>1240</v>
      </c>
      <c r="C333" s="456" t="s">
        <v>1244</v>
      </c>
      <c r="D333" s="310" t="s">
        <v>189</v>
      </c>
      <c r="E333" s="464" t="s">
        <v>1243</v>
      </c>
      <c r="F333" s="394">
        <v>22000</v>
      </c>
    </row>
    <row r="334" spans="1:7" ht="33">
      <c r="A334" s="461">
        <v>304</v>
      </c>
      <c r="B334" s="455" t="s">
        <v>1242</v>
      </c>
      <c r="C334" s="456" t="s">
        <v>1244</v>
      </c>
      <c r="D334" s="310" t="s">
        <v>189</v>
      </c>
      <c r="E334" s="464" t="s">
        <v>1243</v>
      </c>
      <c r="F334" s="394">
        <v>24000</v>
      </c>
    </row>
    <row r="335" spans="1:7" ht="16.5">
      <c r="A335" s="495" t="s">
        <v>973</v>
      </c>
      <c r="B335" s="517"/>
      <c r="C335" s="517"/>
      <c r="D335" s="517"/>
      <c r="E335" s="517"/>
      <c r="F335" s="518"/>
    </row>
    <row r="336" spans="1:7" ht="33">
      <c r="A336" s="461">
        <v>305</v>
      </c>
      <c r="B336" s="462" t="s">
        <v>1237</v>
      </c>
      <c r="C336" s="456" t="s">
        <v>974</v>
      </c>
      <c r="D336" s="463" t="s">
        <v>189</v>
      </c>
      <c r="E336" s="464" t="s">
        <v>975</v>
      </c>
      <c r="F336" s="394">
        <v>6700</v>
      </c>
    </row>
    <row r="337" spans="1:6" ht="16.5">
      <c r="A337" s="494" t="s">
        <v>1005</v>
      </c>
      <c r="B337" s="494"/>
      <c r="C337" s="494"/>
      <c r="D337" s="494"/>
      <c r="E337" s="494"/>
      <c r="F337" s="494"/>
    </row>
    <row r="338" spans="1:6" ht="49.5">
      <c r="A338" s="461">
        <v>306</v>
      </c>
      <c r="B338" s="462" t="s">
        <v>1006</v>
      </c>
      <c r="C338" s="456" t="s">
        <v>1007</v>
      </c>
      <c r="D338" s="463" t="s">
        <v>189</v>
      </c>
      <c r="E338" s="464" t="s">
        <v>1004</v>
      </c>
      <c r="F338" s="394">
        <v>47000</v>
      </c>
    </row>
    <row r="339" spans="1:6" ht="16.5">
      <c r="A339" s="485" t="s">
        <v>382</v>
      </c>
      <c r="B339" s="486"/>
      <c r="C339" s="486"/>
      <c r="D339" s="486"/>
      <c r="E339" s="486"/>
      <c r="F339" s="487"/>
    </row>
    <row r="340" spans="1:6" ht="16.5">
      <c r="A340" s="465">
        <v>307</v>
      </c>
      <c r="B340" s="143" t="s">
        <v>180</v>
      </c>
      <c r="C340" s="129" t="s">
        <v>191</v>
      </c>
      <c r="D340" s="129"/>
      <c r="E340" s="129">
        <v>1</v>
      </c>
      <c r="F340" s="393">
        <v>2000</v>
      </c>
    </row>
    <row r="341" spans="1:6" ht="28.5" hidden="1" customHeight="1">
      <c r="A341" s="485" t="s">
        <v>383</v>
      </c>
      <c r="B341" s="486"/>
      <c r="C341" s="486"/>
      <c r="D341" s="486"/>
      <c r="E341" s="486"/>
      <c r="F341" s="487"/>
    </row>
    <row r="342" spans="1:6" ht="16.5">
      <c r="A342" s="485" t="s">
        <v>183</v>
      </c>
      <c r="B342" s="486"/>
      <c r="C342" s="486"/>
      <c r="D342" s="486"/>
      <c r="E342" s="486"/>
      <c r="F342" s="487"/>
    </row>
    <row r="343" spans="1:6" ht="16.5">
      <c r="A343" s="339">
        <v>308</v>
      </c>
      <c r="B343" s="143" t="s">
        <v>181</v>
      </c>
      <c r="C343" s="129" t="s">
        <v>192</v>
      </c>
      <c r="D343" s="129"/>
      <c r="E343" s="129">
        <v>1</v>
      </c>
      <c r="F343" s="36">
        <v>400</v>
      </c>
    </row>
    <row r="344" spans="1:6" ht="16.5">
      <c r="A344" s="339">
        <v>309</v>
      </c>
      <c r="B344" s="466" t="s">
        <v>182</v>
      </c>
      <c r="C344" s="442" t="s">
        <v>188</v>
      </c>
      <c r="D344" s="129"/>
      <c r="E344" s="129">
        <v>1</v>
      </c>
      <c r="F344" s="36">
        <v>200</v>
      </c>
    </row>
    <row r="345" spans="1:6" ht="18" customHeight="1">
      <c r="A345" s="339">
        <v>310</v>
      </c>
      <c r="B345" s="92" t="s">
        <v>1238</v>
      </c>
      <c r="C345" s="93" t="s">
        <v>278</v>
      </c>
      <c r="D345" s="467"/>
      <c r="E345" s="129">
        <v>1</v>
      </c>
      <c r="F345" s="36">
        <v>200</v>
      </c>
    </row>
    <row r="346" spans="1:6" ht="18" customHeight="1">
      <c r="A346" s="339">
        <v>311</v>
      </c>
      <c r="B346" s="92" t="s">
        <v>462</v>
      </c>
      <c r="C346" s="129" t="s">
        <v>395</v>
      </c>
      <c r="D346" s="129"/>
      <c r="E346" s="129">
        <v>1</v>
      </c>
      <c r="F346" s="36">
        <v>400</v>
      </c>
    </row>
    <row r="347" spans="1:6" ht="14.25" customHeight="1">
      <c r="A347" s="485" t="s">
        <v>393</v>
      </c>
      <c r="B347" s="519"/>
      <c r="C347" s="519"/>
      <c r="D347" s="486"/>
      <c r="E347" s="486"/>
      <c r="F347" s="487"/>
    </row>
    <row r="348" spans="1:6" ht="19.5" customHeight="1">
      <c r="A348" s="70">
        <v>312</v>
      </c>
      <c r="B348" s="143" t="s">
        <v>394</v>
      </c>
      <c r="C348" s="129" t="s">
        <v>395</v>
      </c>
      <c r="D348" s="129"/>
      <c r="E348" s="129">
        <v>1</v>
      </c>
      <c r="F348" s="36">
        <v>500</v>
      </c>
    </row>
    <row r="349" spans="1:6" ht="33">
      <c r="A349" s="70">
        <v>313</v>
      </c>
      <c r="B349" s="143" t="s">
        <v>458</v>
      </c>
      <c r="C349" s="129" t="s">
        <v>395</v>
      </c>
      <c r="D349" s="129"/>
      <c r="E349" s="129">
        <v>1</v>
      </c>
      <c r="F349" s="36">
        <v>700</v>
      </c>
    </row>
    <row r="350" spans="1:6" ht="33">
      <c r="A350" s="70">
        <v>314</v>
      </c>
      <c r="B350" s="324" t="s">
        <v>773</v>
      </c>
      <c r="C350" s="129" t="s">
        <v>395</v>
      </c>
      <c r="D350" s="346"/>
      <c r="E350" s="346">
        <v>1</v>
      </c>
      <c r="F350" s="394">
        <v>500</v>
      </c>
    </row>
    <row r="351" spans="1:6" ht="16.5">
      <c r="A351" s="485" t="s">
        <v>184</v>
      </c>
      <c r="B351" s="486"/>
      <c r="C351" s="486"/>
      <c r="D351" s="486"/>
      <c r="E351" s="486"/>
      <c r="F351" s="487"/>
    </row>
    <row r="352" spans="1:6" ht="16.5">
      <c r="A352" s="129">
        <v>315</v>
      </c>
      <c r="B352" s="143" t="s">
        <v>185</v>
      </c>
      <c r="C352" s="129"/>
      <c r="D352" s="129"/>
      <c r="E352" s="129">
        <v>1</v>
      </c>
      <c r="F352" s="393">
        <v>300</v>
      </c>
    </row>
    <row r="353" spans="1:6" ht="16.5">
      <c r="A353" s="468"/>
      <c r="B353" s="469"/>
      <c r="C353" s="470"/>
      <c r="D353" s="468"/>
      <c r="E353" s="468"/>
      <c r="F353" s="471"/>
    </row>
    <row r="354" spans="1:6" ht="15" customHeight="1">
      <c r="A354" s="513" t="s">
        <v>1239</v>
      </c>
      <c r="B354" s="513"/>
      <c r="C354" s="513"/>
      <c r="D354" s="513"/>
      <c r="E354" s="513"/>
      <c r="F354" s="513"/>
    </row>
    <row r="355" spans="1:6" ht="15" customHeight="1">
      <c r="A355" s="513"/>
      <c r="B355" s="513"/>
      <c r="C355" s="513"/>
      <c r="D355" s="513"/>
      <c r="E355" s="513"/>
      <c r="F355" s="513"/>
    </row>
  </sheetData>
  <mergeCells count="80">
    <mergeCell ref="A152:F152"/>
    <mergeCell ref="A61:F61"/>
    <mergeCell ref="A354:F355"/>
    <mergeCell ref="A111:F111"/>
    <mergeCell ref="A159:F159"/>
    <mergeCell ref="A67:F67"/>
    <mergeCell ref="A186:F186"/>
    <mergeCell ref="A179:F179"/>
    <mergeCell ref="A184:F184"/>
    <mergeCell ref="A201:F201"/>
    <mergeCell ref="A213:F213"/>
    <mergeCell ref="A326:F326"/>
    <mergeCell ref="A335:F335"/>
    <mergeCell ref="A347:F347"/>
    <mergeCell ref="A351:F351"/>
    <mergeCell ref="A342:F342"/>
    <mergeCell ref="IS214:IV214"/>
    <mergeCell ref="GW214:HB214"/>
    <mergeCell ref="HC214:HH214"/>
    <mergeCell ref="HI214:HN214"/>
    <mergeCell ref="HO214:HT214"/>
    <mergeCell ref="HU214:HZ214"/>
    <mergeCell ref="IA214:IF214"/>
    <mergeCell ref="CS214:CX214"/>
    <mergeCell ref="CY214:DD214"/>
    <mergeCell ref="CA214:CF214"/>
    <mergeCell ref="DQ214:DV214"/>
    <mergeCell ref="DW214:EB214"/>
    <mergeCell ref="DE214:DJ214"/>
    <mergeCell ref="BO214:BT214"/>
    <mergeCell ref="BU214:BZ214"/>
    <mergeCell ref="BC214:BH214"/>
    <mergeCell ref="CG214:CL214"/>
    <mergeCell ref="CM214:CR214"/>
    <mergeCell ref="EI214:EN214"/>
    <mergeCell ref="IG214:IL214"/>
    <mergeCell ref="IM214:IR214"/>
    <mergeCell ref="EC214:EH214"/>
    <mergeCell ref="DK214:DP214"/>
    <mergeCell ref="GQ214:GV214"/>
    <mergeCell ref="EO214:ET214"/>
    <mergeCell ref="EU214:EZ214"/>
    <mergeCell ref="FA214:FF214"/>
    <mergeCell ref="FG214:FL214"/>
    <mergeCell ref="FM214:FR214"/>
    <mergeCell ref="FS214:FX214"/>
    <mergeCell ref="FY214:GD214"/>
    <mergeCell ref="GE214:GJ214"/>
    <mergeCell ref="GK214:GP214"/>
    <mergeCell ref="A1:F1"/>
    <mergeCell ref="BI214:BN214"/>
    <mergeCell ref="Y214:AD214"/>
    <mergeCell ref="AE214:AJ214"/>
    <mergeCell ref="AK214:AP214"/>
    <mergeCell ref="AQ214:AV214"/>
    <mergeCell ref="AW214:BB214"/>
    <mergeCell ref="A3:F3"/>
    <mergeCell ref="A6:F6"/>
    <mergeCell ref="A8:F8"/>
    <mergeCell ref="A51:F51"/>
    <mergeCell ref="A182:F182"/>
    <mergeCell ref="A63:F63"/>
    <mergeCell ref="A72:F72"/>
    <mergeCell ref="A102:F102"/>
    <mergeCell ref="S214:X214"/>
    <mergeCell ref="G214:L214"/>
    <mergeCell ref="M214:R214"/>
    <mergeCell ref="A163:F163"/>
    <mergeCell ref="A195:F195"/>
    <mergeCell ref="A324:F324"/>
    <mergeCell ref="A238:F238"/>
    <mergeCell ref="A198:F198"/>
    <mergeCell ref="A341:F341"/>
    <mergeCell ref="A217:F217"/>
    <mergeCell ref="A225:F225"/>
    <mergeCell ref="A339:F339"/>
    <mergeCell ref="A231:F231"/>
    <mergeCell ref="A288:F288"/>
    <mergeCell ref="A337:F337"/>
    <mergeCell ref="A332:F332"/>
  </mergeCells>
  <phoneticPr fontId="13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03"/>
  <sheetViews>
    <sheetView view="pageBreakPreview" zoomScale="90" zoomScaleNormal="80" zoomScaleSheetLayoutView="90" workbookViewId="0">
      <selection sqref="A1:F1"/>
    </sheetView>
  </sheetViews>
  <sheetFormatPr defaultColWidth="9.140625" defaultRowHeight="14.25"/>
  <cols>
    <col min="1" max="1" width="5.140625" style="21" customWidth="1"/>
    <col min="2" max="2" width="64.5703125" style="389" customWidth="1"/>
    <col min="3" max="3" width="13.5703125" style="31" customWidth="1"/>
    <col min="4" max="4" width="12.42578125" style="31" customWidth="1"/>
    <col min="5" max="5" width="11" style="32" customWidth="1"/>
    <col min="6" max="6" width="12.5703125" style="34" customWidth="1"/>
    <col min="7" max="7" width="83" style="20" customWidth="1"/>
    <col min="8" max="8" width="64.28515625" style="20" customWidth="1"/>
    <col min="9" max="16384" width="9.140625" style="20"/>
  </cols>
  <sheetData>
    <row r="1" spans="1:6" s="19" customFormat="1" ht="36.75" customHeight="1">
      <c r="A1" s="541" t="s">
        <v>928</v>
      </c>
      <c r="B1" s="542"/>
      <c r="C1" s="542"/>
      <c r="D1" s="542"/>
      <c r="E1" s="542"/>
      <c r="F1" s="543"/>
    </row>
    <row r="2" spans="1:6" s="19" customFormat="1" ht="33">
      <c r="A2" s="357" t="s">
        <v>76</v>
      </c>
      <c r="B2" s="357" t="s">
        <v>75</v>
      </c>
      <c r="C2" s="358" t="s">
        <v>74</v>
      </c>
      <c r="D2" s="359" t="s">
        <v>1233</v>
      </c>
      <c r="E2" s="360" t="s">
        <v>1234</v>
      </c>
      <c r="F2" s="361" t="s">
        <v>223</v>
      </c>
    </row>
    <row r="3" spans="1:6" s="19" customFormat="1" ht="16.5">
      <c r="A3" s="362">
        <v>1</v>
      </c>
      <c r="B3" s="362" t="s">
        <v>438</v>
      </c>
      <c r="C3" s="363" t="s">
        <v>201</v>
      </c>
      <c r="D3" s="363" t="s">
        <v>186</v>
      </c>
      <c r="E3" s="364">
        <v>7</v>
      </c>
      <c r="F3" s="365">
        <v>6500</v>
      </c>
    </row>
    <row r="4" spans="1:6" s="19" customFormat="1" ht="16.5">
      <c r="A4" s="362">
        <v>2</v>
      </c>
      <c r="B4" s="362" t="s">
        <v>439</v>
      </c>
      <c r="C4" s="363" t="s">
        <v>201</v>
      </c>
      <c r="D4" s="363" t="s">
        <v>186</v>
      </c>
      <c r="E4" s="364">
        <v>7</v>
      </c>
      <c r="F4" s="365">
        <v>6500</v>
      </c>
    </row>
    <row r="5" spans="1:6" s="19" customFormat="1" ht="16.5">
      <c r="A5" s="362">
        <v>3</v>
      </c>
      <c r="B5" s="362" t="s">
        <v>436</v>
      </c>
      <c r="C5" s="363" t="s">
        <v>201</v>
      </c>
      <c r="D5" s="363" t="s">
        <v>186</v>
      </c>
      <c r="E5" s="364">
        <v>7</v>
      </c>
      <c r="F5" s="365">
        <v>6500</v>
      </c>
    </row>
    <row r="6" spans="1:6" s="19" customFormat="1" ht="16.5">
      <c r="A6" s="362">
        <v>4</v>
      </c>
      <c r="B6" s="362" t="s">
        <v>437</v>
      </c>
      <c r="C6" s="363" t="s">
        <v>201</v>
      </c>
      <c r="D6" s="363" t="s">
        <v>186</v>
      </c>
      <c r="E6" s="364">
        <v>7</v>
      </c>
      <c r="F6" s="365">
        <v>6500</v>
      </c>
    </row>
    <row r="7" spans="1:6" s="19" customFormat="1" ht="24" customHeight="1">
      <c r="A7" s="499" t="s">
        <v>487</v>
      </c>
      <c r="B7" s="544"/>
      <c r="C7" s="544"/>
      <c r="D7" s="544"/>
      <c r="E7" s="544"/>
      <c r="F7" s="545"/>
    </row>
    <row r="8" spans="1:6" s="19" customFormat="1" ht="16.5">
      <c r="A8" s="366">
        <v>5</v>
      </c>
      <c r="B8" s="367" t="s">
        <v>474</v>
      </c>
      <c r="C8" s="363" t="s">
        <v>201</v>
      </c>
      <c r="D8" s="363" t="s">
        <v>186</v>
      </c>
      <c r="E8" s="368" t="s">
        <v>88</v>
      </c>
      <c r="F8" s="365">
        <v>7500</v>
      </c>
    </row>
    <row r="9" spans="1:6" s="19" customFormat="1" ht="16.5">
      <c r="A9" s="366">
        <v>6</v>
      </c>
      <c r="B9" s="367" t="s">
        <v>475</v>
      </c>
      <c r="C9" s="363" t="s">
        <v>201</v>
      </c>
      <c r="D9" s="363" t="s">
        <v>186</v>
      </c>
      <c r="E9" s="368" t="s">
        <v>88</v>
      </c>
      <c r="F9" s="365">
        <v>7500</v>
      </c>
    </row>
    <row r="10" spans="1:6" s="19" customFormat="1" ht="16.5">
      <c r="A10" s="366">
        <v>7</v>
      </c>
      <c r="B10" s="367" t="s">
        <v>476</v>
      </c>
      <c r="C10" s="363" t="s">
        <v>201</v>
      </c>
      <c r="D10" s="363" t="s">
        <v>186</v>
      </c>
      <c r="E10" s="368" t="s">
        <v>88</v>
      </c>
      <c r="F10" s="365">
        <v>7500</v>
      </c>
    </row>
    <row r="11" spans="1:6" s="19" customFormat="1" ht="16.5">
      <c r="A11" s="366">
        <v>8</v>
      </c>
      <c r="B11" s="367" t="s">
        <v>477</v>
      </c>
      <c r="C11" s="363" t="s">
        <v>201</v>
      </c>
      <c r="D11" s="363" t="s">
        <v>186</v>
      </c>
      <c r="E11" s="368" t="s">
        <v>88</v>
      </c>
      <c r="F11" s="365">
        <v>7500</v>
      </c>
    </row>
    <row r="12" spans="1:6" s="19" customFormat="1" ht="16.5">
      <c r="A12" s="366">
        <v>9</v>
      </c>
      <c r="B12" s="367" t="s">
        <v>478</v>
      </c>
      <c r="C12" s="363" t="s">
        <v>201</v>
      </c>
      <c r="D12" s="363" t="s">
        <v>186</v>
      </c>
      <c r="E12" s="368" t="s">
        <v>88</v>
      </c>
      <c r="F12" s="365">
        <v>7500</v>
      </c>
    </row>
    <row r="13" spans="1:6" s="19" customFormat="1" ht="16.5">
      <c r="A13" s="366">
        <v>10</v>
      </c>
      <c r="B13" s="367" t="s">
        <v>479</v>
      </c>
      <c r="C13" s="363" t="s">
        <v>201</v>
      </c>
      <c r="D13" s="363" t="s">
        <v>186</v>
      </c>
      <c r="E13" s="368" t="s">
        <v>88</v>
      </c>
      <c r="F13" s="365">
        <v>7500</v>
      </c>
    </row>
    <row r="14" spans="1:6" s="19" customFormat="1" ht="16.5">
      <c r="A14" s="366">
        <v>11</v>
      </c>
      <c r="B14" s="367" t="s">
        <v>480</v>
      </c>
      <c r="C14" s="363" t="s">
        <v>201</v>
      </c>
      <c r="D14" s="363" t="s">
        <v>186</v>
      </c>
      <c r="E14" s="368" t="s">
        <v>88</v>
      </c>
      <c r="F14" s="365">
        <v>7500</v>
      </c>
    </row>
    <row r="15" spans="1:6" s="19" customFormat="1" ht="16.5">
      <c r="A15" s="366">
        <v>12</v>
      </c>
      <c r="B15" s="367" t="s">
        <v>481</v>
      </c>
      <c r="C15" s="363" t="s">
        <v>201</v>
      </c>
      <c r="D15" s="363" t="s">
        <v>186</v>
      </c>
      <c r="E15" s="368" t="s">
        <v>88</v>
      </c>
      <c r="F15" s="365">
        <v>7500</v>
      </c>
    </row>
    <row r="16" spans="1:6" s="19" customFormat="1" ht="16.5">
      <c r="A16" s="366">
        <v>13</v>
      </c>
      <c r="B16" s="367" t="s">
        <v>482</v>
      </c>
      <c r="C16" s="363" t="s">
        <v>201</v>
      </c>
      <c r="D16" s="363" t="s">
        <v>186</v>
      </c>
      <c r="E16" s="368" t="s">
        <v>88</v>
      </c>
      <c r="F16" s="365">
        <v>7500</v>
      </c>
    </row>
    <row r="17" spans="1:8" s="19" customFormat="1" ht="16.5">
      <c r="A17" s="366">
        <v>14</v>
      </c>
      <c r="B17" s="367" t="s">
        <v>483</v>
      </c>
      <c r="C17" s="363" t="s">
        <v>201</v>
      </c>
      <c r="D17" s="363" t="s">
        <v>186</v>
      </c>
      <c r="E17" s="368" t="s">
        <v>88</v>
      </c>
      <c r="F17" s="365">
        <v>7500</v>
      </c>
    </row>
    <row r="18" spans="1:8" s="19" customFormat="1" ht="16.5">
      <c r="A18" s="366">
        <v>15</v>
      </c>
      <c r="B18" s="367" t="s">
        <v>473</v>
      </c>
      <c r="C18" s="363" t="s">
        <v>201</v>
      </c>
      <c r="D18" s="363" t="s">
        <v>186</v>
      </c>
      <c r="E18" s="368" t="s">
        <v>88</v>
      </c>
      <c r="F18" s="365">
        <v>7500</v>
      </c>
    </row>
    <row r="19" spans="1:8" s="19" customFormat="1" ht="16.5">
      <c r="A19" s="366">
        <v>16</v>
      </c>
      <c r="B19" s="367" t="s">
        <v>484</v>
      </c>
      <c r="C19" s="363" t="s">
        <v>201</v>
      </c>
      <c r="D19" s="363" t="s">
        <v>186</v>
      </c>
      <c r="E19" s="368" t="s">
        <v>88</v>
      </c>
      <c r="F19" s="365">
        <v>7500</v>
      </c>
    </row>
    <row r="20" spans="1:8" s="19" customFormat="1" ht="16.5">
      <c r="A20" s="366">
        <v>17</v>
      </c>
      <c r="B20" s="367" t="s">
        <v>485</v>
      </c>
      <c r="C20" s="363" t="s">
        <v>201</v>
      </c>
      <c r="D20" s="363" t="s">
        <v>186</v>
      </c>
      <c r="E20" s="368" t="s">
        <v>88</v>
      </c>
      <c r="F20" s="365">
        <v>7500</v>
      </c>
    </row>
    <row r="21" spans="1:8" s="19" customFormat="1" ht="16.5">
      <c r="A21" s="366">
        <v>18</v>
      </c>
      <c r="B21" s="367" t="s">
        <v>486</v>
      </c>
      <c r="C21" s="363" t="s">
        <v>201</v>
      </c>
      <c r="D21" s="363" t="s">
        <v>186</v>
      </c>
      <c r="E21" s="368" t="s">
        <v>88</v>
      </c>
      <c r="F21" s="365">
        <v>7500</v>
      </c>
    </row>
    <row r="22" spans="1:8" customFormat="1" ht="28.5" customHeight="1">
      <c r="A22" s="525" t="s">
        <v>1235</v>
      </c>
      <c r="B22" s="526"/>
      <c r="C22" s="526"/>
      <c r="D22" s="526"/>
      <c r="E22" s="526"/>
      <c r="F22" s="527"/>
    </row>
    <row r="23" spans="1:8" customFormat="1" ht="21.75" customHeight="1">
      <c r="A23" s="524" t="s">
        <v>927</v>
      </c>
      <c r="B23" s="528"/>
      <c r="C23" s="528"/>
      <c r="D23" s="528"/>
      <c r="E23" s="528"/>
      <c r="F23" s="528"/>
      <c r="G23" s="20"/>
      <c r="H23" s="20"/>
    </row>
    <row r="24" spans="1:8" customFormat="1" ht="16.5">
      <c r="A24" s="310">
        <v>1</v>
      </c>
      <c r="B24" s="369" t="s">
        <v>247</v>
      </c>
      <c r="C24" s="363" t="s">
        <v>201</v>
      </c>
      <c r="D24" s="363" t="s">
        <v>186</v>
      </c>
      <c r="E24" s="370" t="s">
        <v>11</v>
      </c>
      <c r="F24" s="371">
        <v>2200</v>
      </c>
      <c r="G24" s="20"/>
      <c r="H24" s="20"/>
    </row>
    <row r="25" spans="1:8" customFormat="1" ht="16.5">
      <c r="A25" s="310">
        <v>2</v>
      </c>
      <c r="B25" s="369" t="s">
        <v>248</v>
      </c>
      <c r="C25" s="363" t="s">
        <v>201</v>
      </c>
      <c r="D25" s="363" t="s">
        <v>186</v>
      </c>
      <c r="E25" s="370" t="s">
        <v>11</v>
      </c>
      <c r="F25" s="371">
        <v>2200</v>
      </c>
      <c r="G25" s="20"/>
      <c r="H25" s="20"/>
    </row>
    <row r="26" spans="1:8" customFormat="1" ht="16.5">
      <c r="A26" s="310">
        <v>3</v>
      </c>
      <c r="B26" s="369" t="s">
        <v>249</v>
      </c>
      <c r="C26" s="363" t="s">
        <v>201</v>
      </c>
      <c r="D26" s="363" t="s">
        <v>186</v>
      </c>
      <c r="E26" s="370" t="s">
        <v>11</v>
      </c>
      <c r="F26" s="371">
        <v>2200</v>
      </c>
      <c r="G26" s="20"/>
      <c r="H26" s="20"/>
    </row>
    <row r="27" spans="1:8" customFormat="1" ht="16.5">
      <c r="A27" s="310">
        <v>4</v>
      </c>
      <c r="B27" s="369" t="s">
        <v>243</v>
      </c>
      <c r="C27" s="363" t="s">
        <v>201</v>
      </c>
      <c r="D27" s="363" t="s">
        <v>186</v>
      </c>
      <c r="E27" s="370" t="s">
        <v>11</v>
      </c>
      <c r="F27" s="371">
        <v>2200</v>
      </c>
      <c r="G27" s="20"/>
      <c r="H27" s="20"/>
    </row>
    <row r="28" spans="1:8" customFormat="1" ht="16.5">
      <c r="A28" s="310">
        <v>5</v>
      </c>
      <c r="B28" s="369" t="s">
        <v>244</v>
      </c>
      <c r="C28" s="363" t="s">
        <v>201</v>
      </c>
      <c r="D28" s="363" t="s">
        <v>186</v>
      </c>
      <c r="E28" s="370" t="s">
        <v>11</v>
      </c>
      <c r="F28" s="371">
        <v>2200</v>
      </c>
      <c r="G28" s="20"/>
      <c r="H28" s="20"/>
    </row>
    <row r="29" spans="1:8" customFormat="1" ht="16.5">
      <c r="A29" s="310">
        <v>6</v>
      </c>
      <c r="B29" s="369" t="s">
        <v>245</v>
      </c>
      <c r="C29" s="363" t="s">
        <v>201</v>
      </c>
      <c r="D29" s="363" t="s">
        <v>186</v>
      </c>
      <c r="E29" s="370" t="s">
        <v>11</v>
      </c>
      <c r="F29" s="371">
        <v>2200</v>
      </c>
      <c r="G29" s="20"/>
      <c r="H29" s="20"/>
    </row>
    <row r="30" spans="1:8" customFormat="1" ht="16.5">
      <c r="A30" s="310">
        <v>7</v>
      </c>
      <c r="B30" s="369" t="s">
        <v>246</v>
      </c>
      <c r="C30" s="363" t="s">
        <v>201</v>
      </c>
      <c r="D30" s="363" t="s">
        <v>186</v>
      </c>
      <c r="E30" s="370" t="s">
        <v>11</v>
      </c>
      <c r="F30" s="371">
        <v>2200</v>
      </c>
      <c r="G30" s="20"/>
      <c r="H30" s="20"/>
    </row>
    <row r="31" spans="1:8" customFormat="1" ht="16.5">
      <c r="A31" s="310">
        <v>8</v>
      </c>
      <c r="B31" s="369" t="s">
        <v>90</v>
      </c>
      <c r="C31" s="363" t="s">
        <v>201</v>
      </c>
      <c r="D31" s="363" t="s">
        <v>186</v>
      </c>
      <c r="E31" s="370" t="s">
        <v>11</v>
      </c>
      <c r="F31" s="371">
        <v>2200</v>
      </c>
      <c r="G31" s="20"/>
      <c r="H31" s="20"/>
    </row>
    <row r="32" spans="1:8" customFormat="1" ht="16.5">
      <c r="A32" s="310">
        <v>9</v>
      </c>
      <c r="B32" s="369" t="s">
        <v>91</v>
      </c>
      <c r="C32" s="363" t="s">
        <v>201</v>
      </c>
      <c r="D32" s="363" t="s">
        <v>186</v>
      </c>
      <c r="E32" s="370" t="s">
        <v>11</v>
      </c>
      <c r="F32" s="371">
        <v>2200</v>
      </c>
      <c r="G32" s="20"/>
      <c r="H32" s="20"/>
    </row>
    <row r="33" spans="1:8" customFormat="1" ht="16.5">
      <c r="A33" s="310">
        <v>10</v>
      </c>
      <c r="B33" s="369" t="s">
        <v>92</v>
      </c>
      <c r="C33" s="363" t="s">
        <v>201</v>
      </c>
      <c r="D33" s="363" t="s">
        <v>186</v>
      </c>
      <c r="E33" s="370" t="s">
        <v>11</v>
      </c>
      <c r="F33" s="371">
        <v>2200</v>
      </c>
      <c r="G33" s="20"/>
      <c r="H33" s="20"/>
    </row>
    <row r="34" spans="1:8" customFormat="1" ht="16.5">
      <c r="A34" s="310">
        <v>11</v>
      </c>
      <c r="B34" s="372" t="s">
        <v>823</v>
      </c>
      <c r="C34" s="363" t="s">
        <v>201</v>
      </c>
      <c r="D34" s="363" t="s">
        <v>186</v>
      </c>
      <c r="E34" s="370" t="s">
        <v>11</v>
      </c>
      <c r="F34" s="371">
        <v>2200</v>
      </c>
      <c r="G34" s="20"/>
      <c r="H34" s="20"/>
    </row>
    <row r="35" spans="1:8" customFormat="1" ht="16.5">
      <c r="A35" s="310">
        <v>12</v>
      </c>
      <c r="B35" s="372" t="s">
        <v>824</v>
      </c>
      <c r="C35" s="363" t="s">
        <v>201</v>
      </c>
      <c r="D35" s="363" t="s">
        <v>186</v>
      </c>
      <c r="E35" s="370" t="s">
        <v>11</v>
      </c>
      <c r="F35" s="371">
        <v>2200</v>
      </c>
      <c r="G35" s="20"/>
      <c r="H35" s="20"/>
    </row>
    <row r="36" spans="1:8" customFormat="1" ht="16.5">
      <c r="A36" s="310">
        <v>13</v>
      </c>
      <c r="B36" s="369" t="s">
        <v>250</v>
      </c>
      <c r="C36" s="363" t="s">
        <v>201</v>
      </c>
      <c r="D36" s="363" t="s">
        <v>186</v>
      </c>
      <c r="E36" s="370" t="s">
        <v>11</v>
      </c>
      <c r="F36" s="371">
        <v>2200</v>
      </c>
      <c r="G36" s="20"/>
      <c r="H36" s="20"/>
    </row>
    <row r="37" spans="1:8" customFormat="1" ht="16.5">
      <c r="A37" s="310">
        <v>14</v>
      </c>
      <c r="B37" s="372" t="s">
        <v>809</v>
      </c>
      <c r="C37" s="363" t="s">
        <v>201</v>
      </c>
      <c r="D37" s="363" t="s">
        <v>186</v>
      </c>
      <c r="E37" s="370" t="s">
        <v>11</v>
      </c>
      <c r="F37" s="371">
        <v>2200</v>
      </c>
      <c r="G37" s="20"/>
      <c r="H37" s="20"/>
    </row>
    <row r="38" spans="1:8" customFormat="1" ht="16.5">
      <c r="A38" s="310">
        <v>15</v>
      </c>
      <c r="B38" s="372" t="s">
        <v>825</v>
      </c>
      <c r="C38" s="363" t="s">
        <v>201</v>
      </c>
      <c r="D38" s="363" t="s">
        <v>186</v>
      </c>
      <c r="E38" s="370" t="s">
        <v>11</v>
      </c>
      <c r="F38" s="371">
        <v>2200</v>
      </c>
      <c r="G38" s="20"/>
      <c r="H38" s="20"/>
    </row>
    <row r="39" spans="1:8" customFormat="1" ht="16.5">
      <c r="A39" s="310">
        <v>16</v>
      </c>
      <c r="B39" s="369" t="s">
        <v>251</v>
      </c>
      <c r="C39" s="363" t="s">
        <v>201</v>
      </c>
      <c r="D39" s="363" t="s">
        <v>186</v>
      </c>
      <c r="E39" s="370" t="s">
        <v>11</v>
      </c>
      <c r="F39" s="371">
        <v>2200</v>
      </c>
      <c r="G39" s="20"/>
      <c r="H39" s="20"/>
    </row>
    <row r="40" spans="1:8" customFormat="1" ht="16.5">
      <c r="A40" s="310">
        <v>17</v>
      </c>
      <c r="B40" s="369" t="s">
        <v>252</v>
      </c>
      <c r="C40" s="363" t="s">
        <v>201</v>
      </c>
      <c r="D40" s="363" t="s">
        <v>186</v>
      </c>
      <c r="E40" s="370" t="s">
        <v>11</v>
      </c>
      <c r="F40" s="371">
        <v>2200</v>
      </c>
      <c r="G40" s="20"/>
      <c r="H40" s="20"/>
    </row>
    <row r="41" spans="1:8" customFormat="1" ht="16.5">
      <c r="A41" s="310">
        <v>18</v>
      </c>
      <c r="B41" s="369" t="s">
        <v>253</v>
      </c>
      <c r="C41" s="363" t="s">
        <v>201</v>
      </c>
      <c r="D41" s="363" t="s">
        <v>186</v>
      </c>
      <c r="E41" s="370" t="s">
        <v>11</v>
      </c>
      <c r="F41" s="371">
        <v>2200</v>
      </c>
      <c r="G41" s="20"/>
      <c r="H41" s="20"/>
    </row>
    <row r="42" spans="1:8" customFormat="1" ht="16.5">
      <c r="A42" s="310">
        <v>19</v>
      </c>
      <c r="B42" s="369" t="s">
        <v>255</v>
      </c>
      <c r="C42" s="363" t="s">
        <v>201</v>
      </c>
      <c r="D42" s="363" t="s">
        <v>186</v>
      </c>
      <c r="E42" s="370" t="s">
        <v>11</v>
      </c>
      <c r="F42" s="371">
        <v>2200</v>
      </c>
      <c r="G42" s="20"/>
      <c r="H42" s="20"/>
    </row>
    <row r="43" spans="1:8" customFormat="1" ht="16.5">
      <c r="A43" s="310">
        <v>20</v>
      </c>
      <c r="B43" s="369" t="s">
        <v>254</v>
      </c>
      <c r="C43" s="363" t="s">
        <v>201</v>
      </c>
      <c r="D43" s="363" t="s">
        <v>186</v>
      </c>
      <c r="E43" s="370" t="s">
        <v>11</v>
      </c>
      <c r="F43" s="371">
        <v>2200</v>
      </c>
      <c r="G43" s="20"/>
      <c r="H43" s="20"/>
    </row>
    <row r="44" spans="1:8" customFormat="1" ht="16.5">
      <c r="A44" s="310">
        <v>21</v>
      </c>
      <c r="B44" s="369" t="s">
        <v>256</v>
      </c>
      <c r="C44" s="363" t="s">
        <v>201</v>
      </c>
      <c r="D44" s="363" t="s">
        <v>186</v>
      </c>
      <c r="E44" s="370" t="s">
        <v>11</v>
      </c>
      <c r="F44" s="371">
        <v>2200</v>
      </c>
      <c r="G44" s="20"/>
      <c r="H44" s="20"/>
    </row>
    <row r="45" spans="1:8" customFormat="1" ht="16.5">
      <c r="A45" s="310">
        <v>22</v>
      </c>
      <c r="B45" s="372" t="s">
        <v>93</v>
      </c>
      <c r="C45" s="363" t="s">
        <v>201</v>
      </c>
      <c r="D45" s="363" t="s">
        <v>186</v>
      </c>
      <c r="E45" s="370" t="s">
        <v>11</v>
      </c>
      <c r="F45" s="371">
        <v>2200</v>
      </c>
      <c r="G45" s="20"/>
      <c r="H45" s="20"/>
    </row>
    <row r="46" spans="1:8" customFormat="1" ht="16.5">
      <c r="A46" s="310">
        <v>23</v>
      </c>
      <c r="B46" s="372" t="s">
        <v>826</v>
      </c>
      <c r="C46" s="363" t="s">
        <v>201</v>
      </c>
      <c r="D46" s="363" t="s">
        <v>186</v>
      </c>
      <c r="E46" s="370" t="s">
        <v>11</v>
      </c>
      <c r="F46" s="371">
        <v>2200</v>
      </c>
      <c r="G46" s="20"/>
      <c r="H46" s="20"/>
    </row>
    <row r="47" spans="1:8" customFormat="1" ht="16.5">
      <c r="A47" s="310">
        <v>24</v>
      </c>
      <c r="B47" s="372" t="s">
        <v>827</v>
      </c>
      <c r="C47" s="363" t="s">
        <v>201</v>
      </c>
      <c r="D47" s="363" t="s">
        <v>186</v>
      </c>
      <c r="E47" s="370" t="s">
        <v>11</v>
      </c>
      <c r="F47" s="371">
        <v>2200</v>
      </c>
      <c r="G47" s="20"/>
      <c r="H47" s="20"/>
    </row>
    <row r="48" spans="1:8" customFormat="1" ht="16.5">
      <c r="A48" s="310">
        <v>25</v>
      </c>
      <c r="B48" s="369" t="s">
        <v>258</v>
      </c>
      <c r="C48" s="363" t="s">
        <v>201</v>
      </c>
      <c r="D48" s="363" t="s">
        <v>186</v>
      </c>
      <c r="E48" s="370" t="s">
        <v>11</v>
      </c>
      <c r="F48" s="371">
        <v>2200</v>
      </c>
      <c r="G48" s="20"/>
      <c r="H48" s="20"/>
    </row>
    <row r="49" spans="1:8" customFormat="1" ht="16.5">
      <c r="A49" s="310">
        <v>26</v>
      </c>
      <c r="B49" s="372" t="s">
        <v>810</v>
      </c>
      <c r="C49" s="363" t="s">
        <v>201</v>
      </c>
      <c r="D49" s="363" t="s">
        <v>186</v>
      </c>
      <c r="E49" s="370" t="s">
        <v>11</v>
      </c>
      <c r="F49" s="371">
        <v>2200</v>
      </c>
      <c r="G49" s="20"/>
      <c r="H49" s="20"/>
    </row>
    <row r="50" spans="1:8" customFormat="1" ht="16.5">
      <c r="A50" s="310">
        <v>27</v>
      </c>
      <c r="B50" s="372" t="s">
        <v>412</v>
      </c>
      <c r="C50" s="363" t="s">
        <v>201</v>
      </c>
      <c r="D50" s="363" t="s">
        <v>186</v>
      </c>
      <c r="E50" s="370" t="s">
        <v>11</v>
      </c>
      <c r="F50" s="371">
        <v>2200</v>
      </c>
      <c r="G50" s="20"/>
      <c r="H50" s="20"/>
    </row>
    <row r="51" spans="1:8" customFormat="1" ht="16.5">
      <c r="A51" s="310">
        <v>28</v>
      </c>
      <c r="B51" s="372" t="s">
        <v>828</v>
      </c>
      <c r="C51" s="363" t="s">
        <v>201</v>
      </c>
      <c r="D51" s="363" t="s">
        <v>186</v>
      </c>
      <c r="E51" s="370" t="s">
        <v>11</v>
      </c>
      <c r="F51" s="371">
        <v>2200</v>
      </c>
      <c r="G51" s="20"/>
      <c r="H51" s="20"/>
    </row>
    <row r="52" spans="1:8" customFormat="1" ht="16.5">
      <c r="A52" s="310">
        <v>29</v>
      </c>
      <c r="B52" s="372" t="s">
        <v>811</v>
      </c>
      <c r="C52" s="363" t="s">
        <v>201</v>
      </c>
      <c r="D52" s="363" t="s">
        <v>186</v>
      </c>
      <c r="E52" s="370" t="s">
        <v>11</v>
      </c>
      <c r="F52" s="371">
        <v>2200</v>
      </c>
      <c r="G52" s="20"/>
      <c r="H52" s="20"/>
    </row>
    <row r="53" spans="1:8" customFormat="1" ht="16.5">
      <c r="A53" s="310">
        <v>30</v>
      </c>
      <c r="B53" s="372" t="s">
        <v>829</v>
      </c>
      <c r="C53" s="363" t="s">
        <v>201</v>
      </c>
      <c r="D53" s="363" t="s">
        <v>186</v>
      </c>
      <c r="E53" s="370" t="s">
        <v>11</v>
      </c>
      <c r="F53" s="371">
        <v>2200</v>
      </c>
      <c r="G53" s="20"/>
      <c r="H53" s="20"/>
    </row>
    <row r="54" spans="1:8" customFormat="1" ht="16.5">
      <c r="A54" s="310">
        <v>31</v>
      </c>
      <c r="B54" s="372" t="s">
        <v>419</v>
      </c>
      <c r="C54" s="363" t="s">
        <v>201</v>
      </c>
      <c r="D54" s="363" t="s">
        <v>186</v>
      </c>
      <c r="E54" s="370" t="s">
        <v>11</v>
      </c>
      <c r="F54" s="371">
        <v>2200</v>
      </c>
      <c r="G54" s="20"/>
      <c r="H54" s="20"/>
    </row>
    <row r="55" spans="1:8" customFormat="1" ht="16.5">
      <c r="A55" s="310">
        <v>32</v>
      </c>
      <c r="B55" s="372" t="s">
        <v>420</v>
      </c>
      <c r="C55" s="363" t="s">
        <v>201</v>
      </c>
      <c r="D55" s="363" t="s">
        <v>186</v>
      </c>
      <c r="E55" s="370" t="s">
        <v>11</v>
      </c>
      <c r="F55" s="371">
        <v>2200</v>
      </c>
      <c r="G55" s="20"/>
      <c r="H55" s="20"/>
    </row>
    <row r="56" spans="1:8" customFormat="1" ht="16.5">
      <c r="A56" s="310">
        <v>33</v>
      </c>
      <c r="B56" s="372" t="s">
        <v>830</v>
      </c>
      <c r="C56" s="363" t="s">
        <v>201</v>
      </c>
      <c r="D56" s="363" t="s">
        <v>186</v>
      </c>
      <c r="E56" s="370" t="s">
        <v>11</v>
      </c>
      <c r="F56" s="371">
        <v>2200</v>
      </c>
      <c r="G56" s="20"/>
      <c r="H56" s="20"/>
    </row>
    <row r="57" spans="1:8" customFormat="1" ht="16.5">
      <c r="A57" s="310">
        <v>34</v>
      </c>
      <c r="B57" s="372" t="s">
        <v>421</v>
      </c>
      <c r="C57" s="363" t="s">
        <v>201</v>
      </c>
      <c r="D57" s="363" t="s">
        <v>186</v>
      </c>
      <c r="E57" s="370" t="s">
        <v>11</v>
      </c>
      <c r="F57" s="371">
        <v>2200</v>
      </c>
      <c r="G57" s="20"/>
      <c r="H57" s="20"/>
    </row>
    <row r="58" spans="1:8" customFormat="1" ht="16.5">
      <c r="A58" s="310">
        <v>35</v>
      </c>
      <c r="B58" s="372" t="s">
        <v>831</v>
      </c>
      <c r="C58" s="363" t="s">
        <v>201</v>
      </c>
      <c r="D58" s="363" t="s">
        <v>186</v>
      </c>
      <c r="E58" s="370" t="s">
        <v>11</v>
      </c>
      <c r="F58" s="371">
        <v>2200</v>
      </c>
      <c r="G58" s="20"/>
      <c r="H58" s="20"/>
    </row>
    <row r="59" spans="1:8" customFormat="1" ht="16.5">
      <c r="A59" s="310">
        <v>36</v>
      </c>
      <c r="B59" s="372" t="s">
        <v>832</v>
      </c>
      <c r="C59" s="363" t="s">
        <v>201</v>
      </c>
      <c r="D59" s="363" t="s">
        <v>186</v>
      </c>
      <c r="E59" s="370" t="s">
        <v>11</v>
      </c>
      <c r="F59" s="371">
        <v>2200</v>
      </c>
      <c r="G59" s="20"/>
      <c r="H59" s="20"/>
    </row>
    <row r="60" spans="1:8" customFormat="1" ht="16.5">
      <c r="A60" s="310">
        <v>37</v>
      </c>
      <c r="B60" s="372" t="s">
        <v>833</v>
      </c>
      <c r="C60" s="363" t="s">
        <v>201</v>
      </c>
      <c r="D60" s="363" t="s">
        <v>186</v>
      </c>
      <c r="E60" s="370" t="s">
        <v>11</v>
      </c>
      <c r="F60" s="371">
        <v>2200</v>
      </c>
      <c r="G60" s="20"/>
      <c r="H60" s="20"/>
    </row>
    <row r="61" spans="1:8" customFormat="1" ht="16.5">
      <c r="A61" s="310">
        <v>38</v>
      </c>
      <c r="B61" s="372" t="s">
        <v>452</v>
      </c>
      <c r="C61" s="363" t="s">
        <v>201</v>
      </c>
      <c r="D61" s="363" t="s">
        <v>186</v>
      </c>
      <c r="E61" s="370" t="s">
        <v>11</v>
      </c>
      <c r="F61" s="371">
        <v>2200</v>
      </c>
      <c r="G61" s="20"/>
      <c r="H61" s="20"/>
    </row>
    <row r="62" spans="1:8" customFormat="1" ht="16.5">
      <c r="A62" s="310">
        <v>39</v>
      </c>
      <c r="B62" s="372" t="s">
        <v>422</v>
      </c>
      <c r="C62" s="363" t="s">
        <v>201</v>
      </c>
      <c r="D62" s="363" t="s">
        <v>186</v>
      </c>
      <c r="E62" s="370" t="s">
        <v>11</v>
      </c>
      <c r="F62" s="371">
        <v>2200</v>
      </c>
      <c r="G62" s="20"/>
      <c r="H62" s="20"/>
    </row>
    <row r="63" spans="1:8" customFormat="1" ht="16.5">
      <c r="A63" s="310">
        <v>40</v>
      </c>
      <c r="B63" s="372" t="s">
        <v>812</v>
      </c>
      <c r="C63" s="363" t="s">
        <v>201</v>
      </c>
      <c r="D63" s="363" t="s">
        <v>186</v>
      </c>
      <c r="E63" s="370" t="s">
        <v>11</v>
      </c>
      <c r="F63" s="371">
        <v>2200</v>
      </c>
      <c r="G63" s="20"/>
      <c r="H63" s="20"/>
    </row>
    <row r="64" spans="1:8" customFormat="1" ht="16.5">
      <c r="A64" s="310">
        <v>41</v>
      </c>
      <c r="B64" s="372" t="s">
        <v>259</v>
      </c>
      <c r="C64" s="363" t="s">
        <v>201</v>
      </c>
      <c r="D64" s="363" t="s">
        <v>186</v>
      </c>
      <c r="E64" s="370" t="s">
        <v>11</v>
      </c>
      <c r="F64" s="371">
        <v>2200</v>
      </c>
      <c r="G64" s="20"/>
      <c r="H64" s="20"/>
    </row>
    <row r="65" spans="1:8" customFormat="1" ht="16.5">
      <c r="A65" s="310">
        <v>42</v>
      </c>
      <c r="B65" s="372" t="s">
        <v>834</v>
      </c>
      <c r="C65" s="363" t="s">
        <v>201</v>
      </c>
      <c r="D65" s="363" t="s">
        <v>186</v>
      </c>
      <c r="E65" s="370" t="s">
        <v>11</v>
      </c>
      <c r="F65" s="371">
        <v>2200</v>
      </c>
      <c r="G65" s="20"/>
      <c r="H65" s="20"/>
    </row>
    <row r="66" spans="1:8" customFormat="1" ht="16.5">
      <c r="A66" s="310">
        <v>43</v>
      </c>
      <c r="B66" s="372" t="s">
        <v>260</v>
      </c>
      <c r="C66" s="363" t="s">
        <v>201</v>
      </c>
      <c r="D66" s="363" t="s">
        <v>186</v>
      </c>
      <c r="E66" s="370" t="s">
        <v>11</v>
      </c>
      <c r="F66" s="371">
        <v>2200</v>
      </c>
      <c r="G66" s="20"/>
      <c r="H66" s="20"/>
    </row>
    <row r="67" spans="1:8" customFormat="1" ht="16.5">
      <c r="A67" s="310">
        <v>44</v>
      </c>
      <c r="B67" s="373" t="s">
        <v>835</v>
      </c>
      <c r="C67" s="363" t="s">
        <v>201</v>
      </c>
      <c r="D67" s="363" t="s">
        <v>186</v>
      </c>
      <c r="E67" s="370" t="s">
        <v>11</v>
      </c>
      <c r="F67" s="371">
        <v>2200</v>
      </c>
      <c r="G67" s="20"/>
      <c r="H67" s="20"/>
    </row>
    <row r="68" spans="1:8" customFormat="1" ht="16.5">
      <c r="A68" s="310">
        <v>45</v>
      </c>
      <c r="B68" s="372" t="s">
        <v>423</v>
      </c>
      <c r="C68" s="363" t="s">
        <v>201</v>
      </c>
      <c r="D68" s="363" t="s">
        <v>186</v>
      </c>
      <c r="E68" s="370" t="s">
        <v>11</v>
      </c>
      <c r="F68" s="371">
        <v>2200</v>
      </c>
      <c r="G68" s="20"/>
      <c r="H68" s="20"/>
    </row>
    <row r="69" spans="1:8" s="29" customFormat="1" ht="16.5">
      <c r="A69" s="310">
        <v>46</v>
      </c>
      <c r="B69" s="372" t="s">
        <v>424</v>
      </c>
      <c r="C69" s="363" t="s">
        <v>201</v>
      </c>
      <c r="D69" s="363" t="s">
        <v>186</v>
      </c>
      <c r="E69" s="370" t="s">
        <v>11</v>
      </c>
      <c r="F69" s="371">
        <v>2200</v>
      </c>
    </row>
    <row r="70" spans="1:8" customFormat="1" ht="16.5">
      <c r="A70" s="310">
        <v>47</v>
      </c>
      <c r="B70" s="372" t="s">
        <v>836</v>
      </c>
      <c r="C70" s="363" t="s">
        <v>201</v>
      </c>
      <c r="D70" s="363" t="s">
        <v>186</v>
      </c>
      <c r="E70" s="370" t="s">
        <v>11</v>
      </c>
      <c r="F70" s="371">
        <v>2200</v>
      </c>
      <c r="G70" s="20"/>
      <c r="H70" s="20"/>
    </row>
    <row r="71" spans="1:8" customFormat="1" ht="16.5">
      <c r="A71" s="310">
        <v>48</v>
      </c>
      <c r="B71" s="372" t="s">
        <v>425</v>
      </c>
      <c r="C71" s="363" t="s">
        <v>201</v>
      </c>
      <c r="D71" s="363" t="s">
        <v>186</v>
      </c>
      <c r="E71" s="370" t="s">
        <v>11</v>
      </c>
      <c r="F71" s="371">
        <v>2200</v>
      </c>
      <c r="G71" s="20"/>
      <c r="H71" s="20"/>
    </row>
    <row r="72" spans="1:8" customFormat="1" ht="16.5">
      <c r="A72" s="310">
        <v>49</v>
      </c>
      <c r="B72" s="372" t="s">
        <v>813</v>
      </c>
      <c r="C72" s="363" t="s">
        <v>201</v>
      </c>
      <c r="D72" s="363" t="s">
        <v>186</v>
      </c>
      <c r="E72" s="370" t="s">
        <v>11</v>
      </c>
      <c r="F72" s="371">
        <v>2200</v>
      </c>
      <c r="G72" s="20"/>
      <c r="H72" s="20"/>
    </row>
    <row r="73" spans="1:8" customFormat="1" ht="16.5">
      <c r="A73" s="310">
        <v>50</v>
      </c>
      <c r="B73" s="372" t="s">
        <v>814</v>
      </c>
      <c r="C73" s="363" t="s">
        <v>201</v>
      </c>
      <c r="D73" s="363" t="s">
        <v>186</v>
      </c>
      <c r="E73" s="370" t="s">
        <v>11</v>
      </c>
      <c r="F73" s="371">
        <v>2200</v>
      </c>
      <c r="G73" s="20"/>
      <c r="H73" s="20"/>
    </row>
    <row r="74" spans="1:8" customFormat="1" ht="16.5">
      <c r="A74" s="310">
        <v>51</v>
      </c>
      <c r="B74" s="372" t="s">
        <v>94</v>
      </c>
      <c r="C74" s="363" t="s">
        <v>201</v>
      </c>
      <c r="D74" s="363" t="s">
        <v>186</v>
      </c>
      <c r="E74" s="370" t="s">
        <v>11</v>
      </c>
      <c r="F74" s="371">
        <v>2200</v>
      </c>
      <c r="G74" s="20"/>
      <c r="H74" s="20"/>
    </row>
    <row r="75" spans="1:8" customFormat="1" ht="16.5">
      <c r="A75" s="310">
        <v>52</v>
      </c>
      <c r="B75" s="372" t="s">
        <v>454</v>
      </c>
      <c r="C75" s="363" t="s">
        <v>201</v>
      </c>
      <c r="D75" s="363" t="s">
        <v>186</v>
      </c>
      <c r="E75" s="370" t="s">
        <v>11</v>
      </c>
      <c r="F75" s="371">
        <v>2200</v>
      </c>
      <c r="G75" s="20"/>
      <c r="H75" s="20"/>
    </row>
    <row r="76" spans="1:8" customFormat="1" ht="16.5">
      <c r="A76" s="310">
        <v>53</v>
      </c>
      <c r="B76" s="372" t="s">
        <v>261</v>
      </c>
      <c r="C76" s="363" t="s">
        <v>201</v>
      </c>
      <c r="D76" s="363" t="s">
        <v>186</v>
      </c>
      <c r="E76" s="370" t="s">
        <v>11</v>
      </c>
      <c r="F76" s="371">
        <v>2200</v>
      </c>
      <c r="G76" s="20"/>
      <c r="H76" s="20"/>
    </row>
    <row r="77" spans="1:8" customFormat="1" ht="16.5">
      <c r="A77" s="310">
        <v>54</v>
      </c>
      <c r="B77" s="372" t="s">
        <v>426</v>
      </c>
      <c r="C77" s="363" t="s">
        <v>201</v>
      </c>
      <c r="D77" s="363" t="s">
        <v>186</v>
      </c>
      <c r="E77" s="370" t="s">
        <v>11</v>
      </c>
      <c r="F77" s="371">
        <v>2200</v>
      </c>
      <c r="G77" s="20"/>
      <c r="H77" s="20"/>
    </row>
    <row r="78" spans="1:8" customFormat="1" ht="16.5">
      <c r="A78" s="310">
        <v>55</v>
      </c>
      <c r="B78" s="372" t="s">
        <v>453</v>
      </c>
      <c r="C78" s="363" t="s">
        <v>201</v>
      </c>
      <c r="D78" s="363" t="s">
        <v>186</v>
      </c>
      <c r="E78" s="370" t="s">
        <v>11</v>
      </c>
      <c r="F78" s="371">
        <v>2200</v>
      </c>
      <c r="G78" s="20"/>
      <c r="H78" s="20"/>
    </row>
    <row r="79" spans="1:8" customFormat="1" ht="16.5">
      <c r="A79" s="310">
        <v>56</v>
      </c>
      <c r="B79" s="372" t="s">
        <v>837</v>
      </c>
      <c r="C79" s="363" t="s">
        <v>201</v>
      </c>
      <c r="D79" s="363" t="s">
        <v>186</v>
      </c>
      <c r="E79" s="370" t="s">
        <v>11</v>
      </c>
      <c r="F79" s="371">
        <v>2200</v>
      </c>
      <c r="G79" s="20"/>
      <c r="H79" s="20"/>
    </row>
    <row r="80" spans="1:8" customFormat="1" ht="16.5">
      <c r="A80" s="310">
        <v>57</v>
      </c>
      <c r="B80" s="372" t="s">
        <v>815</v>
      </c>
      <c r="C80" s="363" t="s">
        <v>201</v>
      </c>
      <c r="D80" s="363" t="s">
        <v>186</v>
      </c>
      <c r="E80" s="370" t="s">
        <v>11</v>
      </c>
      <c r="F80" s="371">
        <v>2200</v>
      </c>
      <c r="G80" s="20"/>
      <c r="H80" s="20"/>
    </row>
    <row r="81" spans="1:8" customFormat="1" ht="16.5">
      <c r="A81" s="310">
        <v>58</v>
      </c>
      <c r="B81" s="372" t="s">
        <v>838</v>
      </c>
      <c r="C81" s="363" t="s">
        <v>201</v>
      </c>
      <c r="D81" s="363" t="s">
        <v>186</v>
      </c>
      <c r="E81" s="370" t="s">
        <v>11</v>
      </c>
      <c r="F81" s="371">
        <v>2200</v>
      </c>
      <c r="G81" s="20"/>
      <c r="H81" s="20"/>
    </row>
    <row r="82" spans="1:8" customFormat="1" ht="16.5">
      <c r="A82" s="310">
        <v>59</v>
      </c>
      <c r="B82" s="372" t="s">
        <v>816</v>
      </c>
      <c r="C82" s="363" t="s">
        <v>201</v>
      </c>
      <c r="D82" s="363" t="s">
        <v>186</v>
      </c>
      <c r="E82" s="370" t="s">
        <v>11</v>
      </c>
      <c r="F82" s="371">
        <v>2200</v>
      </c>
      <c r="G82" s="20"/>
      <c r="H82" s="20"/>
    </row>
    <row r="83" spans="1:8" customFormat="1" ht="16.5">
      <c r="A83" s="310">
        <v>60</v>
      </c>
      <c r="B83" s="372" t="s">
        <v>427</v>
      </c>
      <c r="C83" s="363" t="s">
        <v>201</v>
      </c>
      <c r="D83" s="363" t="s">
        <v>186</v>
      </c>
      <c r="E83" s="370" t="s">
        <v>11</v>
      </c>
      <c r="F83" s="371">
        <v>2200</v>
      </c>
      <c r="G83" s="20"/>
      <c r="H83" s="20"/>
    </row>
    <row r="84" spans="1:8" customFormat="1" ht="16.5">
      <c r="A84" s="310">
        <v>61</v>
      </c>
      <c r="B84" s="372" t="s">
        <v>95</v>
      </c>
      <c r="C84" s="363" t="s">
        <v>201</v>
      </c>
      <c r="D84" s="363" t="s">
        <v>186</v>
      </c>
      <c r="E84" s="370" t="s">
        <v>11</v>
      </c>
      <c r="F84" s="371">
        <v>2200</v>
      </c>
      <c r="G84" s="20"/>
      <c r="H84" s="20"/>
    </row>
    <row r="85" spans="1:8" customFormat="1" ht="16.5">
      <c r="A85" s="310">
        <v>62</v>
      </c>
      <c r="B85" s="372" t="s">
        <v>262</v>
      </c>
      <c r="C85" s="363" t="s">
        <v>201</v>
      </c>
      <c r="D85" s="363" t="s">
        <v>186</v>
      </c>
      <c r="E85" s="370" t="s">
        <v>11</v>
      </c>
      <c r="F85" s="371">
        <v>2200</v>
      </c>
      <c r="G85" s="20"/>
      <c r="H85" s="20"/>
    </row>
    <row r="86" spans="1:8" customFormat="1" ht="16.5">
      <c r="A86" s="310">
        <v>63</v>
      </c>
      <c r="B86" s="372" t="s">
        <v>817</v>
      </c>
      <c r="C86" s="363" t="s">
        <v>201</v>
      </c>
      <c r="D86" s="363" t="s">
        <v>186</v>
      </c>
      <c r="E86" s="370" t="s">
        <v>11</v>
      </c>
      <c r="F86" s="371">
        <v>2200</v>
      </c>
      <c r="G86" s="20"/>
      <c r="H86" s="20"/>
    </row>
    <row r="87" spans="1:8" customFormat="1" ht="16.5">
      <c r="A87" s="310">
        <v>64</v>
      </c>
      <c r="B87" s="372" t="s">
        <v>839</v>
      </c>
      <c r="C87" s="363" t="s">
        <v>201</v>
      </c>
      <c r="D87" s="363" t="s">
        <v>186</v>
      </c>
      <c r="E87" s="370" t="s">
        <v>11</v>
      </c>
      <c r="F87" s="371">
        <v>2200</v>
      </c>
      <c r="G87" s="20"/>
      <c r="H87" s="20"/>
    </row>
    <row r="88" spans="1:8" customFormat="1" ht="16.5">
      <c r="A88" s="310">
        <v>65</v>
      </c>
      <c r="B88" s="372" t="s">
        <v>840</v>
      </c>
      <c r="C88" s="363" t="s">
        <v>201</v>
      </c>
      <c r="D88" s="363" t="s">
        <v>186</v>
      </c>
      <c r="E88" s="370" t="s">
        <v>11</v>
      </c>
      <c r="F88" s="371">
        <v>2200</v>
      </c>
      <c r="G88" s="20"/>
      <c r="H88" s="20"/>
    </row>
    <row r="89" spans="1:8" customFormat="1" ht="16.5">
      <c r="A89" s="529" t="s">
        <v>263</v>
      </c>
      <c r="B89" s="530"/>
      <c r="C89" s="530"/>
      <c r="D89" s="530"/>
      <c r="E89" s="530"/>
      <c r="F89" s="530"/>
      <c r="G89" s="20"/>
      <c r="H89" s="20"/>
    </row>
    <row r="90" spans="1:8" customFormat="1" ht="16.5">
      <c r="A90" s="320">
        <v>66</v>
      </c>
      <c r="B90" s="372" t="s">
        <v>841</v>
      </c>
      <c r="C90" s="363" t="s">
        <v>201</v>
      </c>
      <c r="D90" s="363" t="s">
        <v>186</v>
      </c>
      <c r="E90" s="370" t="s">
        <v>11</v>
      </c>
      <c r="F90" s="374">
        <v>2200</v>
      </c>
      <c r="G90" s="20"/>
      <c r="H90" s="20"/>
    </row>
    <row r="91" spans="1:8" customFormat="1" ht="16.5">
      <c r="A91" s="320">
        <v>67</v>
      </c>
      <c r="B91" s="372" t="s">
        <v>842</v>
      </c>
      <c r="C91" s="363" t="s">
        <v>201</v>
      </c>
      <c r="D91" s="363" t="s">
        <v>186</v>
      </c>
      <c r="E91" s="370" t="s">
        <v>11</v>
      </c>
      <c r="F91" s="374">
        <v>2200</v>
      </c>
      <c r="G91" s="20"/>
      <c r="H91" s="20"/>
    </row>
    <row r="92" spans="1:8" customFormat="1" ht="16.5">
      <c r="A92" s="320">
        <v>68</v>
      </c>
      <c r="B92" s="369" t="s">
        <v>264</v>
      </c>
      <c r="C92" s="363" t="s">
        <v>201</v>
      </c>
      <c r="D92" s="363" t="s">
        <v>186</v>
      </c>
      <c r="E92" s="370" t="s">
        <v>11</v>
      </c>
      <c r="F92" s="374">
        <v>2200</v>
      </c>
      <c r="G92" s="20"/>
      <c r="H92" s="20"/>
    </row>
    <row r="93" spans="1:8" customFormat="1" ht="16.5">
      <c r="A93" s="320">
        <v>69</v>
      </c>
      <c r="B93" s="372" t="s">
        <v>843</v>
      </c>
      <c r="C93" s="363" t="s">
        <v>201</v>
      </c>
      <c r="D93" s="363" t="s">
        <v>186</v>
      </c>
      <c r="E93" s="370" t="s">
        <v>11</v>
      </c>
      <c r="F93" s="374">
        <v>2200</v>
      </c>
      <c r="G93" s="20"/>
      <c r="H93" s="20"/>
    </row>
    <row r="94" spans="1:8" customFormat="1" ht="16.5">
      <c r="A94" s="320">
        <v>70</v>
      </c>
      <c r="B94" s="372" t="s">
        <v>844</v>
      </c>
      <c r="C94" s="363" t="s">
        <v>201</v>
      </c>
      <c r="D94" s="363" t="s">
        <v>186</v>
      </c>
      <c r="E94" s="370" t="s">
        <v>11</v>
      </c>
      <c r="F94" s="374">
        <v>2200</v>
      </c>
      <c r="G94" s="20"/>
      <c r="H94" s="20"/>
    </row>
    <row r="95" spans="1:8" customFormat="1" ht="16.5">
      <c r="A95" s="320">
        <v>71</v>
      </c>
      <c r="B95" s="372" t="s">
        <v>845</v>
      </c>
      <c r="C95" s="363" t="s">
        <v>201</v>
      </c>
      <c r="D95" s="363" t="s">
        <v>186</v>
      </c>
      <c r="E95" s="370" t="s">
        <v>11</v>
      </c>
      <c r="F95" s="374">
        <v>2200</v>
      </c>
      <c r="G95" s="20"/>
      <c r="H95" s="20"/>
    </row>
    <row r="96" spans="1:8" customFormat="1" ht="16.5">
      <c r="A96" s="320">
        <v>72</v>
      </c>
      <c r="B96" s="372" t="s">
        <v>846</v>
      </c>
      <c r="C96" s="363" t="s">
        <v>201</v>
      </c>
      <c r="D96" s="363" t="s">
        <v>186</v>
      </c>
      <c r="E96" s="370" t="s">
        <v>11</v>
      </c>
      <c r="F96" s="374">
        <v>2200</v>
      </c>
      <c r="G96" s="20"/>
      <c r="H96" s="20"/>
    </row>
    <row r="97" spans="1:8" customFormat="1" ht="16.5">
      <c r="A97" s="320">
        <v>73</v>
      </c>
      <c r="B97" s="372" t="s">
        <v>847</v>
      </c>
      <c r="C97" s="363" t="s">
        <v>201</v>
      </c>
      <c r="D97" s="363" t="s">
        <v>186</v>
      </c>
      <c r="E97" s="370" t="s">
        <v>11</v>
      </c>
      <c r="F97" s="374">
        <v>2200</v>
      </c>
      <c r="G97" s="20"/>
      <c r="H97" s="20"/>
    </row>
    <row r="98" spans="1:8" customFormat="1" ht="16.5">
      <c r="A98" s="522" t="s">
        <v>265</v>
      </c>
      <c r="B98" s="523"/>
      <c r="C98" s="523"/>
      <c r="D98" s="523"/>
      <c r="E98" s="523"/>
      <c r="F98" s="523"/>
      <c r="G98" s="20"/>
      <c r="H98" s="20"/>
    </row>
    <row r="99" spans="1:8" customFormat="1" ht="16.5">
      <c r="A99" s="320">
        <v>74</v>
      </c>
      <c r="B99" s="372" t="s">
        <v>848</v>
      </c>
      <c r="C99" s="363" t="s">
        <v>201</v>
      </c>
      <c r="D99" s="363" t="s">
        <v>186</v>
      </c>
      <c r="E99" s="370" t="s">
        <v>11</v>
      </c>
      <c r="F99" s="374">
        <v>2200</v>
      </c>
      <c r="G99" s="20"/>
      <c r="H99" s="20"/>
    </row>
    <row r="100" spans="1:8" customFormat="1" ht="16.5">
      <c r="A100" s="320">
        <v>75</v>
      </c>
      <c r="B100" s="372" t="s">
        <v>849</v>
      </c>
      <c r="C100" s="363" t="s">
        <v>201</v>
      </c>
      <c r="D100" s="363" t="s">
        <v>186</v>
      </c>
      <c r="E100" s="370" t="s">
        <v>11</v>
      </c>
      <c r="F100" s="374">
        <v>2200</v>
      </c>
      <c r="G100" s="20"/>
      <c r="H100" s="20"/>
    </row>
    <row r="101" spans="1:8" customFormat="1" ht="16.5">
      <c r="A101" s="320">
        <v>76</v>
      </c>
      <c r="B101" s="372" t="s">
        <v>850</v>
      </c>
      <c r="C101" s="363" t="s">
        <v>201</v>
      </c>
      <c r="D101" s="363" t="s">
        <v>186</v>
      </c>
      <c r="E101" s="370" t="s">
        <v>11</v>
      </c>
      <c r="F101" s="374">
        <v>2200</v>
      </c>
      <c r="G101" s="20"/>
      <c r="H101" s="20"/>
    </row>
    <row r="102" spans="1:8" customFormat="1" ht="16.5">
      <c r="A102" s="522" t="s">
        <v>851</v>
      </c>
      <c r="B102" s="523"/>
      <c r="C102" s="523"/>
      <c r="D102" s="523"/>
      <c r="E102" s="523"/>
      <c r="F102" s="523"/>
      <c r="G102" s="20"/>
      <c r="H102" s="20"/>
    </row>
    <row r="103" spans="1:8" customFormat="1" ht="16.5">
      <c r="A103" s="320">
        <v>77</v>
      </c>
      <c r="B103" s="372" t="s">
        <v>852</v>
      </c>
      <c r="C103" s="363" t="s">
        <v>201</v>
      </c>
      <c r="D103" s="363" t="s">
        <v>186</v>
      </c>
      <c r="E103" s="370" t="s">
        <v>11</v>
      </c>
      <c r="F103" s="371">
        <v>2200</v>
      </c>
      <c r="G103" s="20"/>
      <c r="H103" s="20"/>
    </row>
    <row r="104" spans="1:8" customFormat="1" ht="16.5">
      <c r="A104" s="320">
        <v>78</v>
      </c>
      <c r="B104" s="372" t="s">
        <v>853</v>
      </c>
      <c r="C104" s="363" t="s">
        <v>201</v>
      </c>
      <c r="D104" s="363" t="s">
        <v>186</v>
      </c>
      <c r="E104" s="370" t="s">
        <v>11</v>
      </c>
      <c r="F104" s="371">
        <v>2200</v>
      </c>
      <c r="G104" s="20"/>
      <c r="H104" s="20"/>
    </row>
    <row r="105" spans="1:8" customFormat="1" ht="16.5">
      <c r="A105" s="320">
        <v>79</v>
      </c>
      <c r="B105" s="372" t="s">
        <v>854</v>
      </c>
      <c r="C105" s="363" t="s">
        <v>201</v>
      </c>
      <c r="D105" s="363" t="s">
        <v>186</v>
      </c>
      <c r="E105" s="370" t="s">
        <v>11</v>
      </c>
      <c r="F105" s="371">
        <v>2200</v>
      </c>
      <c r="G105" s="20"/>
      <c r="H105" s="20"/>
    </row>
    <row r="106" spans="1:8" customFormat="1" ht="16.5">
      <c r="A106" s="320">
        <v>80</v>
      </c>
      <c r="B106" s="372" t="s">
        <v>855</v>
      </c>
      <c r="C106" s="363" t="s">
        <v>201</v>
      </c>
      <c r="D106" s="363" t="s">
        <v>186</v>
      </c>
      <c r="E106" s="370" t="s">
        <v>11</v>
      </c>
      <c r="F106" s="371">
        <v>2200</v>
      </c>
      <c r="G106" s="20"/>
      <c r="H106" s="20"/>
    </row>
    <row r="107" spans="1:8" customFormat="1" ht="16.5">
      <c r="A107" s="320">
        <v>81</v>
      </c>
      <c r="B107" s="372" t="s">
        <v>856</v>
      </c>
      <c r="C107" s="363" t="s">
        <v>201</v>
      </c>
      <c r="D107" s="363" t="s">
        <v>186</v>
      </c>
      <c r="E107" s="370" t="s">
        <v>11</v>
      </c>
      <c r="F107" s="371">
        <v>2200</v>
      </c>
      <c r="G107" s="20"/>
      <c r="H107" s="20"/>
    </row>
    <row r="108" spans="1:8" customFormat="1" ht="16.5">
      <c r="A108" s="320">
        <v>82</v>
      </c>
      <c r="B108" s="372" t="s">
        <v>857</v>
      </c>
      <c r="C108" s="363" t="s">
        <v>201</v>
      </c>
      <c r="D108" s="363" t="s">
        <v>186</v>
      </c>
      <c r="E108" s="370" t="s">
        <v>11</v>
      </c>
      <c r="F108" s="371">
        <v>2200</v>
      </c>
      <c r="G108" s="20"/>
      <c r="H108" s="20"/>
    </row>
    <row r="109" spans="1:8" customFormat="1" ht="16.5">
      <c r="A109" s="320">
        <v>83</v>
      </c>
      <c r="B109" s="372" t="s">
        <v>858</v>
      </c>
      <c r="C109" s="363" t="s">
        <v>201</v>
      </c>
      <c r="D109" s="363" t="s">
        <v>186</v>
      </c>
      <c r="E109" s="370" t="s">
        <v>11</v>
      </c>
      <c r="F109" s="371">
        <v>2200</v>
      </c>
      <c r="G109" s="20"/>
      <c r="H109" s="20"/>
    </row>
    <row r="110" spans="1:8" customFormat="1" ht="14.25" customHeight="1">
      <c r="A110" s="320">
        <v>84</v>
      </c>
      <c r="B110" s="372" t="s">
        <v>859</v>
      </c>
      <c r="C110" s="363" t="s">
        <v>201</v>
      </c>
      <c r="D110" s="363" t="s">
        <v>186</v>
      </c>
      <c r="E110" s="370" t="s">
        <v>11</v>
      </c>
      <c r="F110" s="371">
        <v>2200</v>
      </c>
      <c r="G110" s="20"/>
      <c r="H110" s="20"/>
    </row>
    <row r="111" spans="1:8" customFormat="1" ht="16.5">
      <c r="A111" s="522" t="s">
        <v>860</v>
      </c>
      <c r="B111" s="523"/>
      <c r="C111" s="523"/>
      <c r="D111" s="523"/>
      <c r="E111" s="523"/>
      <c r="F111" s="523"/>
      <c r="G111" s="20"/>
      <c r="H111" s="20"/>
    </row>
    <row r="112" spans="1:8" customFormat="1" ht="16.5">
      <c r="A112" s="320">
        <v>85</v>
      </c>
      <c r="B112" s="372" t="s">
        <v>861</v>
      </c>
      <c r="C112" s="363" t="s">
        <v>201</v>
      </c>
      <c r="D112" s="363" t="s">
        <v>186</v>
      </c>
      <c r="E112" s="370" t="s">
        <v>11</v>
      </c>
      <c r="F112" s="371">
        <v>2200</v>
      </c>
      <c r="G112" s="20"/>
      <c r="H112" s="20"/>
    </row>
    <row r="113" spans="1:8" customFormat="1" ht="16.5">
      <c r="A113" s="320">
        <v>86</v>
      </c>
      <c r="B113" s="372" t="s">
        <v>862</v>
      </c>
      <c r="C113" s="363" t="s">
        <v>201</v>
      </c>
      <c r="D113" s="363" t="s">
        <v>186</v>
      </c>
      <c r="E113" s="370" t="s">
        <v>11</v>
      </c>
      <c r="F113" s="371">
        <v>2200</v>
      </c>
      <c r="G113" s="20"/>
      <c r="H113" s="20"/>
    </row>
    <row r="114" spans="1:8" customFormat="1" ht="16.5">
      <c r="A114" s="320">
        <v>87</v>
      </c>
      <c r="B114" s="372" t="s">
        <v>863</v>
      </c>
      <c r="C114" s="363" t="s">
        <v>201</v>
      </c>
      <c r="D114" s="363" t="s">
        <v>186</v>
      </c>
      <c r="E114" s="370" t="s">
        <v>11</v>
      </c>
      <c r="F114" s="371">
        <v>2200</v>
      </c>
      <c r="G114" s="20"/>
      <c r="H114" s="20"/>
    </row>
    <row r="115" spans="1:8" customFormat="1" ht="16.5">
      <c r="A115" s="320">
        <v>88</v>
      </c>
      <c r="B115" s="372" t="s">
        <v>864</v>
      </c>
      <c r="C115" s="363" t="s">
        <v>201</v>
      </c>
      <c r="D115" s="363" t="s">
        <v>186</v>
      </c>
      <c r="E115" s="370" t="s">
        <v>11</v>
      </c>
      <c r="F115" s="371">
        <v>2200</v>
      </c>
      <c r="G115" s="20"/>
      <c r="H115" s="20"/>
    </row>
    <row r="116" spans="1:8" customFormat="1" ht="16.5">
      <c r="A116" s="320">
        <v>89</v>
      </c>
      <c r="B116" s="372" t="s">
        <v>865</v>
      </c>
      <c r="C116" s="363" t="s">
        <v>201</v>
      </c>
      <c r="D116" s="363" t="s">
        <v>186</v>
      </c>
      <c r="E116" s="370" t="s">
        <v>11</v>
      </c>
      <c r="F116" s="371">
        <v>2200</v>
      </c>
      <c r="G116" s="20"/>
      <c r="H116" s="20"/>
    </row>
    <row r="117" spans="1:8" customFormat="1" ht="16.5">
      <c r="A117" s="320">
        <v>90</v>
      </c>
      <c r="B117" s="372" t="s">
        <v>866</v>
      </c>
      <c r="C117" s="363" t="s">
        <v>201</v>
      </c>
      <c r="D117" s="363" t="s">
        <v>186</v>
      </c>
      <c r="E117" s="370" t="s">
        <v>11</v>
      </c>
      <c r="F117" s="371">
        <v>2200</v>
      </c>
      <c r="G117" s="20"/>
      <c r="H117" s="20"/>
    </row>
    <row r="118" spans="1:8" customFormat="1" ht="16.5">
      <c r="A118" s="320">
        <v>91</v>
      </c>
      <c r="B118" s="372" t="s">
        <v>9</v>
      </c>
      <c r="C118" s="363" t="s">
        <v>201</v>
      </c>
      <c r="D118" s="363" t="s">
        <v>186</v>
      </c>
      <c r="E118" s="370" t="s">
        <v>11</v>
      </c>
      <c r="F118" s="371">
        <v>2200</v>
      </c>
      <c r="G118" s="20"/>
      <c r="H118" s="20"/>
    </row>
    <row r="119" spans="1:8" customFormat="1" ht="16.5">
      <c r="A119" s="320">
        <v>92</v>
      </c>
      <c r="B119" s="372" t="s">
        <v>867</v>
      </c>
      <c r="C119" s="363" t="s">
        <v>201</v>
      </c>
      <c r="D119" s="363" t="s">
        <v>186</v>
      </c>
      <c r="E119" s="370" t="s">
        <v>11</v>
      </c>
      <c r="F119" s="371">
        <v>2200</v>
      </c>
      <c r="G119" s="20"/>
      <c r="H119" s="20"/>
    </row>
    <row r="120" spans="1:8" customFormat="1" ht="16.5">
      <c r="A120" s="320">
        <v>93</v>
      </c>
      <c r="B120" s="372" t="s">
        <v>10</v>
      </c>
      <c r="C120" s="363" t="s">
        <v>201</v>
      </c>
      <c r="D120" s="363" t="s">
        <v>186</v>
      </c>
      <c r="E120" s="370" t="s">
        <v>11</v>
      </c>
      <c r="F120" s="371">
        <v>2200</v>
      </c>
      <c r="G120" s="20"/>
      <c r="H120" s="20"/>
    </row>
    <row r="121" spans="1:8" customFormat="1" ht="16.5">
      <c r="A121" s="320">
        <v>94</v>
      </c>
      <c r="B121" s="372" t="s">
        <v>868</v>
      </c>
      <c r="C121" s="363" t="s">
        <v>201</v>
      </c>
      <c r="D121" s="363" t="s">
        <v>186</v>
      </c>
      <c r="E121" s="370" t="s">
        <v>11</v>
      </c>
      <c r="F121" s="371">
        <v>2200</v>
      </c>
      <c r="G121" s="20"/>
      <c r="H121" s="20"/>
    </row>
    <row r="122" spans="1:8" customFormat="1" ht="16.5">
      <c r="A122" s="522" t="s">
        <v>266</v>
      </c>
      <c r="B122" s="523"/>
      <c r="C122" s="523"/>
      <c r="D122" s="523"/>
      <c r="E122" s="523"/>
      <c r="F122" s="523"/>
      <c r="G122" s="20"/>
      <c r="H122" s="20"/>
    </row>
    <row r="123" spans="1:8" customFormat="1" ht="16.5">
      <c r="A123" s="320">
        <v>95</v>
      </c>
      <c r="B123" s="372" t="s">
        <v>869</v>
      </c>
      <c r="C123" s="363" t="s">
        <v>201</v>
      </c>
      <c r="D123" s="363" t="s">
        <v>186</v>
      </c>
      <c r="E123" s="370" t="s">
        <v>11</v>
      </c>
      <c r="F123" s="371">
        <v>2200</v>
      </c>
      <c r="G123" s="20"/>
      <c r="H123" s="20"/>
    </row>
    <row r="124" spans="1:8" customFormat="1" ht="16.5">
      <c r="A124" s="320">
        <v>96</v>
      </c>
      <c r="B124" s="372" t="s">
        <v>870</v>
      </c>
      <c r="C124" s="363" t="s">
        <v>201</v>
      </c>
      <c r="D124" s="363" t="s">
        <v>186</v>
      </c>
      <c r="E124" s="370" t="s">
        <v>11</v>
      </c>
      <c r="F124" s="371">
        <v>2200</v>
      </c>
      <c r="G124" s="20"/>
      <c r="H124" s="20"/>
    </row>
    <row r="125" spans="1:8" customFormat="1" ht="16.5">
      <c r="A125" s="320">
        <v>97</v>
      </c>
      <c r="B125" s="373" t="s">
        <v>871</v>
      </c>
      <c r="C125" s="363" t="s">
        <v>201</v>
      </c>
      <c r="D125" s="363" t="s">
        <v>186</v>
      </c>
      <c r="E125" s="370" t="s">
        <v>11</v>
      </c>
      <c r="F125" s="371">
        <v>2200</v>
      </c>
      <c r="G125" s="20"/>
      <c r="H125" s="20"/>
    </row>
    <row r="126" spans="1:8" customFormat="1" ht="16.5">
      <c r="A126" s="522" t="s">
        <v>267</v>
      </c>
      <c r="B126" s="523"/>
      <c r="C126" s="523"/>
      <c r="D126" s="523"/>
      <c r="E126" s="523"/>
      <c r="F126" s="523"/>
      <c r="G126" s="20"/>
      <c r="H126" s="20"/>
    </row>
    <row r="127" spans="1:8" customFormat="1" ht="16.5">
      <c r="A127" s="330">
        <v>98</v>
      </c>
      <c r="B127" s="372" t="s">
        <v>872</v>
      </c>
      <c r="C127" s="363" t="s">
        <v>201</v>
      </c>
      <c r="D127" s="363" t="s">
        <v>186</v>
      </c>
      <c r="E127" s="370" t="s">
        <v>11</v>
      </c>
      <c r="F127" s="371">
        <v>2200</v>
      </c>
      <c r="G127" s="20"/>
      <c r="H127" s="20"/>
    </row>
    <row r="128" spans="1:8" customFormat="1" ht="16.5">
      <c r="A128" s="320">
        <v>99</v>
      </c>
      <c r="B128" s="372" t="s">
        <v>873</v>
      </c>
      <c r="C128" s="363" t="s">
        <v>201</v>
      </c>
      <c r="D128" s="363" t="s">
        <v>186</v>
      </c>
      <c r="E128" s="370" t="s">
        <v>11</v>
      </c>
      <c r="F128" s="371">
        <v>2200</v>
      </c>
      <c r="G128" s="20"/>
      <c r="H128" s="20"/>
    </row>
    <row r="129" spans="1:8" customFormat="1" ht="16.5">
      <c r="A129" s="320">
        <v>100</v>
      </c>
      <c r="B129" s="373" t="s">
        <v>874</v>
      </c>
      <c r="C129" s="363" t="s">
        <v>201</v>
      </c>
      <c r="D129" s="363" t="s">
        <v>186</v>
      </c>
      <c r="E129" s="370" t="s">
        <v>11</v>
      </c>
      <c r="F129" s="371">
        <v>2200</v>
      </c>
      <c r="G129" s="20"/>
      <c r="H129" s="20"/>
    </row>
    <row r="130" spans="1:8" customFormat="1" ht="16.5">
      <c r="A130" s="320">
        <v>101</v>
      </c>
      <c r="B130" s="372" t="s">
        <v>875</v>
      </c>
      <c r="C130" s="363" t="s">
        <v>201</v>
      </c>
      <c r="D130" s="363" t="s">
        <v>186</v>
      </c>
      <c r="E130" s="370" t="s">
        <v>11</v>
      </c>
      <c r="F130" s="371">
        <v>2200</v>
      </c>
      <c r="G130" s="20"/>
      <c r="H130" s="20"/>
    </row>
    <row r="131" spans="1:8" customFormat="1" ht="16.5">
      <c r="A131" s="320">
        <v>102</v>
      </c>
      <c r="B131" s="372" t="s">
        <v>876</v>
      </c>
      <c r="C131" s="363" t="s">
        <v>201</v>
      </c>
      <c r="D131" s="363" t="s">
        <v>186</v>
      </c>
      <c r="E131" s="370" t="s">
        <v>11</v>
      </c>
      <c r="F131" s="371">
        <v>2200</v>
      </c>
      <c r="G131" s="20"/>
      <c r="H131" s="20"/>
    </row>
    <row r="132" spans="1:8" customFormat="1" ht="16.5">
      <c r="A132" s="522" t="s">
        <v>268</v>
      </c>
      <c r="B132" s="528"/>
      <c r="C132" s="528"/>
      <c r="D132" s="528"/>
      <c r="E132" s="528"/>
      <c r="F132" s="528"/>
      <c r="G132" s="20"/>
      <c r="H132" s="20"/>
    </row>
    <row r="133" spans="1:8" customFormat="1" ht="16.5">
      <c r="A133" s="330">
        <v>103</v>
      </c>
      <c r="B133" s="372" t="s">
        <v>877</v>
      </c>
      <c r="C133" s="363" t="s">
        <v>201</v>
      </c>
      <c r="D133" s="363" t="s">
        <v>186</v>
      </c>
      <c r="E133" s="370" t="s">
        <v>11</v>
      </c>
      <c r="F133" s="371">
        <v>2200</v>
      </c>
      <c r="G133" s="20"/>
      <c r="H133" s="20"/>
    </row>
    <row r="134" spans="1:8" customFormat="1" ht="16.5">
      <c r="A134" s="320">
        <v>104</v>
      </c>
      <c r="B134" s="372" t="s">
        <v>878</v>
      </c>
      <c r="C134" s="363" t="s">
        <v>201</v>
      </c>
      <c r="D134" s="363" t="s">
        <v>186</v>
      </c>
      <c r="E134" s="370" t="s">
        <v>11</v>
      </c>
      <c r="F134" s="371">
        <v>2200</v>
      </c>
      <c r="G134" s="20"/>
      <c r="H134" s="20"/>
    </row>
    <row r="135" spans="1:8" customFormat="1" ht="16.5">
      <c r="A135" s="320">
        <v>105</v>
      </c>
      <c r="B135" s="372" t="s">
        <v>879</v>
      </c>
      <c r="C135" s="363" t="s">
        <v>201</v>
      </c>
      <c r="D135" s="363" t="s">
        <v>186</v>
      </c>
      <c r="E135" s="370" t="s">
        <v>11</v>
      </c>
      <c r="F135" s="371">
        <v>2200</v>
      </c>
      <c r="G135" s="20"/>
      <c r="H135" s="20"/>
    </row>
    <row r="136" spans="1:8" customFormat="1" ht="16.5">
      <c r="A136" s="330">
        <v>106</v>
      </c>
      <c r="B136" s="372" t="s">
        <v>351</v>
      </c>
      <c r="C136" s="363" t="s">
        <v>201</v>
      </c>
      <c r="D136" s="363" t="s">
        <v>186</v>
      </c>
      <c r="E136" s="370" t="s">
        <v>11</v>
      </c>
      <c r="F136" s="371">
        <v>2200</v>
      </c>
      <c r="G136" s="20"/>
      <c r="H136" s="20"/>
    </row>
    <row r="137" spans="1:8" customFormat="1" ht="16.5">
      <c r="A137" s="320">
        <v>107</v>
      </c>
      <c r="B137" s="373" t="s">
        <v>352</v>
      </c>
      <c r="C137" s="363" t="s">
        <v>201</v>
      </c>
      <c r="D137" s="363" t="s">
        <v>186</v>
      </c>
      <c r="E137" s="370" t="s">
        <v>11</v>
      </c>
      <c r="F137" s="371">
        <v>2200</v>
      </c>
      <c r="G137" s="20"/>
      <c r="H137" s="20"/>
    </row>
    <row r="138" spans="1:8" customFormat="1" ht="16.5">
      <c r="A138" s="320">
        <v>108</v>
      </c>
      <c r="B138" s="372" t="s">
        <v>353</v>
      </c>
      <c r="C138" s="363" t="s">
        <v>201</v>
      </c>
      <c r="D138" s="363" t="s">
        <v>186</v>
      </c>
      <c r="E138" s="370" t="s">
        <v>11</v>
      </c>
      <c r="F138" s="371">
        <v>2200</v>
      </c>
      <c r="G138" s="20"/>
      <c r="H138" s="20"/>
    </row>
    <row r="139" spans="1:8" customFormat="1" ht="16.5">
      <c r="A139" s="522" t="s">
        <v>269</v>
      </c>
      <c r="B139" s="528"/>
      <c r="C139" s="528"/>
      <c r="D139" s="528"/>
      <c r="E139" s="528"/>
      <c r="F139" s="528"/>
      <c r="G139" s="20"/>
      <c r="H139" s="20"/>
    </row>
    <row r="140" spans="1:8" customFormat="1" ht="16.5">
      <c r="A140" s="320">
        <v>109</v>
      </c>
      <c r="B140" s="372" t="s">
        <v>880</v>
      </c>
      <c r="C140" s="363" t="s">
        <v>201</v>
      </c>
      <c r="D140" s="363" t="s">
        <v>186</v>
      </c>
      <c r="E140" s="370" t="s">
        <v>11</v>
      </c>
      <c r="F140" s="371">
        <v>2200</v>
      </c>
      <c r="G140" s="20"/>
      <c r="H140" s="20"/>
    </row>
    <row r="141" spans="1:8" customFormat="1" ht="16.5">
      <c r="A141" s="320">
        <v>110</v>
      </c>
      <c r="B141" s="372" t="s">
        <v>881</v>
      </c>
      <c r="C141" s="363" t="s">
        <v>201</v>
      </c>
      <c r="D141" s="363" t="s">
        <v>186</v>
      </c>
      <c r="E141" s="370" t="s">
        <v>11</v>
      </c>
      <c r="F141" s="371">
        <v>2200</v>
      </c>
      <c r="G141" s="20"/>
      <c r="H141" s="20"/>
    </row>
    <row r="142" spans="1:8" customFormat="1" ht="16.5">
      <c r="A142" s="522" t="s">
        <v>270</v>
      </c>
      <c r="B142" s="523"/>
      <c r="C142" s="523"/>
      <c r="D142" s="523"/>
      <c r="E142" s="523"/>
      <c r="F142" s="523"/>
      <c r="G142" s="20"/>
      <c r="H142" s="20"/>
    </row>
    <row r="143" spans="1:8" customFormat="1" ht="16.5">
      <c r="A143" s="320">
        <v>111</v>
      </c>
      <c r="B143" s="372" t="s">
        <v>882</v>
      </c>
      <c r="C143" s="363" t="s">
        <v>201</v>
      </c>
      <c r="D143" s="363" t="s">
        <v>186</v>
      </c>
      <c r="E143" s="370" t="s">
        <v>11</v>
      </c>
      <c r="F143" s="371">
        <v>2200</v>
      </c>
      <c r="G143" s="20"/>
      <c r="H143" s="20"/>
    </row>
    <row r="144" spans="1:8" customFormat="1" ht="16.5">
      <c r="A144" s="320">
        <v>112</v>
      </c>
      <c r="B144" s="373" t="s">
        <v>354</v>
      </c>
      <c r="C144" s="363" t="s">
        <v>201</v>
      </c>
      <c r="D144" s="363" t="s">
        <v>186</v>
      </c>
      <c r="E144" s="370" t="s">
        <v>11</v>
      </c>
      <c r="F144" s="371">
        <v>2200</v>
      </c>
      <c r="G144" s="20"/>
      <c r="H144" s="20"/>
    </row>
    <row r="145" spans="1:8" customFormat="1" ht="16.5">
      <c r="A145" s="522" t="s">
        <v>883</v>
      </c>
      <c r="B145" s="523"/>
      <c r="C145" s="523"/>
      <c r="D145" s="523"/>
      <c r="E145" s="523"/>
      <c r="F145" s="523"/>
      <c r="G145" s="20"/>
      <c r="H145" s="20"/>
    </row>
    <row r="146" spans="1:8" customFormat="1" ht="16.5">
      <c r="A146" s="320">
        <v>113</v>
      </c>
      <c r="B146" s="372" t="s">
        <v>884</v>
      </c>
      <c r="C146" s="363" t="s">
        <v>201</v>
      </c>
      <c r="D146" s="363" t="s">
        <v>186</v>
      </c>
      <c r="E146" s="370" t="s">
        <v>11</v>
      </c>
      <c r="F146" s="375">
        <v>2200</v>
      </c>
      <c r="G146" s="20"/>
      <c r="H146" s="20"/>
    </row>
    <row r="147" spans="1:8" customFormat="1" ht="16.5">
      <c r="A147" s="522" t="s">
        <v>885</v>
      </c>
      <c r="B147" s="523"/>
      <c r="C147" s="523"/>
      <c r="D147" s="523"/>
      <c r="E147" s="523"/>
      <c r="F147" s="523"/>
      <c r="G147" s="20"/>
      <c r="H147" s="20"/>
    </row>
    <row r="148" spans="1:8" customFormat="1" ht="16.5">
      <c r="A148" s="320">
        <v>114</v>
      </c>
      <c r="B148" s="373" t="s">
        <v>818</v>
      </c>
      <c r="C148" s="363" t="s">
        <v>201</v>
      </c>
      <c r="D148" s="363" t="s">
        <v>186</v>
      </c>
      <c r="E148" s="370" t="s">
        <v>11</v>
      </c>
      <c r="F148" s="376">
        <v>2200</v>
      </c>
      <c r="G148" s="20"/>
      <c r="H148" s="20"/>
    </row>
    <row r="149" spans="1:8" customFormat="1" ht="16.5">
      <c r="A149" s="320">
        <v>115</v>
      </c>
      <c r="B149" s="373" t="s">
        <v>819</v>
      </c>
      <c r="C149" s="363" t="s">
        <v>201</v>
      </c>
      <c r="D149" s="363" t="s">
        <v>186</v>
      </c>
      <c r="E149" s="370" t="s">
        <v>11</v>
      </c>
      <c r="F149" s="376">
        <v>2200</v>
      </c>
      <c r="G149" s="20"/>
      <c r="H149" s="20"/>
    </row>
    <row r="150" spans="1:8" customFormat="1" ht="16.5">
      <c r="A150" s="320">
        <v>116</v>
      </c>
      <c r="B150" s="373" t="s">
        <v>96</v>
      </c>
      <c r="C150" s="363" t="s">
        <v>201</v>
      </c>
      <c r="D150" s="363" t="s">
        <v>186</v>
      </c>
      <c r="E150" s="370" t="s">
        <v>11</v>
      </c>
      <c r="F150" s="376">
        <v>2200</v>
      </c>
      <c r="G150" s="20"/>
      <c r="H150" s="20"/>
    </row>
    <row r="151" spans="1:8" customFormat="1" ht="16.5">
      <c r="A151" s="320">
        <v>117</v>
      </c>
      <c r="B151" s="372" t="s">
        <v>820</v>
      </c>
      <c r="C151" s="363" t="s">
        <v>201</v>
      </c>
      <c r="D151" s="363" t="s">
        <v>186</v>
      </c>
      <c r="E151" s="370" t="s">
        <v>11</v>
      </c>
      <c r="F151" s="376">
        <v>2200</v>
      </c>
      <c r="G151" s="20"/>
      <c r="H151" s="20"/>
    </row>
    <row r="152" spans="1:8" customFormat="1" ht="16.5">
      <c r="A152" s="522" t="s">
        <v>271</v>
      </c>
      <c r="B152" s="523"/>
      <c r="C152" s="523"/>
      <c r="D152" s="523"/>
      <c r="E152" s="523"/>
      <c r="F152" s="523"/>
      <c r="G152" s="20"/>
      <c r="H152" s="20"/>
    </row>
    <row r="153" spans="1:8" s="29" customFormat="1" ht="16.5">
      <c r="A153" s="320">
        <v>118</v>
      </c>
      <c r="B153" s="372" t="s">
        <v>272</v>
      </c>
      <c r="C153" s="363" t="s">
        <v>201</v>
      </c>
      <c r="D153" s="363" t="s">
        <v>186</v>
      </c>
      <c r="E153" s="370" t="s">
        <v>11</v>
      </c>
      <c r="F153" s="375">
        <v>2200</v>
      </c>
    </row>
    <row r="154" spans="1:8" s="29" customFormat="1" ht="16.5">
      <c r="A154" s="320">
        <v>119</v>
      </c>
      <c r="B154" s="372" t="s">
        <v>273</v>
      </c>
      <c r="C154" s="363" t="s">
        <v>201</v>
      </c>
      <c r="D154" s="363" t="s">
        <v>186</v>
      </c>
      <c r="E154" s="370" t="s">
        <v>11</v>
      </c>
      <c r="F154" s="376">
        <v>2200</v>
      </c>
    </row>
    <row r="155" spans="1:8" s="29" customFormat="1" ht="16.5">
      <c r="A155" s="522" t="s">
        <v>886</v>
      </c>
      <c r="B155" s="524"/>
      <c r="C155" s="524"/>
      <c r="D155" s="524"/>
      <c r="E155" s="524"/>
      <c r="F155" s="524"/>
    </row>
    <row r="156" spans="1:8" customFormat="1" ht="16.5">
      <c r="A156" s="320">
        <v>120</v>
      </c>
      <c r="B156" s="372" t="s">
        <v>821</v>
      </c>
      <c r="C156" s="363" t="s">
        <v>201</v>
      </c>
      <c r="D156" s="363" t="s">
        <v>186</v>
      </c>
      <c r="E156" s="370" t="s">
        <v>11</v>
      </c>
      <c r="F156" s="376">
        <v>2200</v>
      </c>
      <c r="G156" s="20"/>
      <c r="H156" s="20"/>
    </row>
    <row r="157" spans="1:8" customFormat="1" ht="16.5">
      <c r="A157" s="320">
        <v>121</v>
      </c>
      <c r="B157" s="372" t="s">
        <v>274</v>
      </c>
      <c r="C157" s="363" t="s">
        <v>201</v>
      </c>
      <c r="D157" s="363" t="s">
        <v>186</v>
      </c>
      <c r="E157" s="370" t="s">
        <v>11</v>
      </c>
      <c r="F157" s="376">
        <v>2200</v>
      </c>
      <c r="G157" s="20"/>
      <c r="H157" s="20"/>
    </row>
    <row r="158" spans="1:8" customFormat="1" ht="16.5">
      <c r="A158" s="320">
        <v>122</v>
      </c>
      <c r="B158" s="372" t="s">
        <v>822</v>
      </c>
      <c r="C158" s="363" t="s">
        <v>201</v>
      </c>
      <c r="D158" s="363" t="s">
        <v>186</v>
      </c>
      <c r="E158" s="370" t="s">
        <v>11</v>
      </c>
      <c r="F158" s="376">
        <v>2200</v>
      </c>
      <c r="G158" s="20"/>
      <c r="H158" s="20"/>
    </row>
    <row r="159" spans="1:8" customFormat="1" ht="16.5">
      <c r="A159" s="320">
        <v>123</v>
      </c>
      <c r="B159" s="372" t="s">
        <v>275</v>
      </c>
      <c r="C159" s="363" t="s">
        <v>201</v>
      </c>
      <c r="D159" s="363" t="s">
        <v>186</v>
      </c>
      <c r="E159" s="370" t="s">
        <v>11</v>
      </c>
      <c r="F159" s="376">
        <v>2200</v>
      </c>
      <c r="G159" s="20"/>
      <c r="H159" s="20"/>
    </row>
    <row r="160" spans="1:8" customFormat="1" ht="28.5" customHeight="1">
      <c r="A160" s="535" t="s">
        <v>926</v>
      </c>
      <c r="B160" s="536"/>
      <c r="C160" s="536"/>
      <c r="D160" s="536"/>
      <c r="E160" s="536"/>
      <c r="F160" s="537"/>
    </row>
    <row r="161" spans="1:6" customFormat="1" ht="16.5">
      <c r="A161" s="538" t="s">
        <v>887</v>
      </c>
      <c r="B161" s="539"/>
      <c r="C161" s="539"/>
      <c r="D161" s="539"/>
      <c r="E161" s="539"/>
      <c r="F161" s="540"/>
    </row>
    <row r="162" spans="1:6" customFormat="1" ht="33">
      <c r="A162" s="330">
        <v>124</v>
      </c>
      <c r="B162" s="377" t="s">
        <v>888</v>
      </c>
      <c r="C162" s="363" t="s">
        <v>201</v>
      </c>
      <c r="D162" s="363" t="s">
        <v>189</v>
      </c>
      <c r="E162" s="370" t="s">
        <v>11</v>
      </c>
      <c r="F162" s="371">
        <v>3680</v>
      </c>
    </row>
    <row r="163" spans="1:6" customFormat="1" ht="49.5">
      <c r="A163" s="320">
        <v>125</v>
      </c>
      <c r="B163" s="377" t="s">
        <v>889</v>
      </c>
      <c r="C163" s="363" t="s">
        <v>201</v>
      </c>
      <c r="D163" s="363" t="s">
        <v>189</v>
      </c>
      <c r="E163" s="370" t="s">
        <v>11</v>
      </c>
      <c r="F163" s="371">
        <v>3680</v>
      </c>
    </row>
    <row r="164" spans="1:6" customFormat="1" ht="33">
      <c r="A164" s="320">
        <v>126</v>
      </c>
      <c r="B164" s="372" t="s">
        <v>890</v>
      </c>
      <c r="C164" s="363" t="s">
        <v>201</v>
      </c>
      <c r="D164" s="363" t="s">
        <v>189</v>
      </c>
      <c r="E164" s="370" t="s">
        <v>11</v>
      </c>
      <c r="F164" s="371">
        <v>3680</v>
      </c>
    </row>
    <row r="165" spans="1:6" customFormat="1" ht="33">
      <c r="A165" s="320">
        <v>127</v>
      </c>
      <c r="B165" s="377" t="s">
        <v>891</v>
      </c>
      <c r="C165" s="363" t="s">
        <v>201</v>
      </c>
      <c r="D165" s="363" t="s">
        <v>189</v>
      </c>
      <c r="E165" s="370" t="s">
        <v>11</v>
      </c>
      <c r="F165" s="371">
        <v>3680</v>
      </c>
    </row>
    <row r="166" spans="1:6" customFormat="1" ht="16.5">
      <c r="A166" s="531" t="s">
        <v>446</v>
      </c>
      <c r="B166" s="532"/>
      <c r="C166" s="532"/>
      <c r="D166" s="532"/>
      <c r="E166" s="532"/>
      <c r="F166" s="533"/>
    </row>
    <row r="167" spans="1:6" customFormat="1" ht="49.5">
      <c r="A167" s="378">
        <v>128</v>
      </c>
      <c r="B167" s="372" t="s">
        <v>892</v>
      </c>
      <c r="C167" s="363" t="s">
        <v>201</v>
      </c>
      <c r="D167" s="363" t="s">
        <v>189</v>
      </c>
      <c r="E167" s="370" t="s">
        <v>11</v>
      </c>
      <c r="F167" s="371">
        <v>3680</v>
      </c>
    </row>
    <row r="168" spans="1:6" customFormat="1" ht="49.5">
      <c r="A168" s="320">
        <v>129</v>
      </c>
      <c r="B168" s="379" t="s">
        <v>893</v>
      </c>
      <c r="C168" s="363" t="s">
        <v>201</v>
      </c>
      <c r="D168" s="363" t="s">
        <v>189</v>
      </c>
      <c r="E168" s="370" t="s">
        <v>11</v>
      </c>
      <c r="F168" s="371">
        <v>3680</v>
      </c>
    </row>
    <row r="169" spans="1:6" customFormat="1" ht="49.5">
      <c r="A169" s="320">
        <v>130</v>
      </c>
      <c r="B169" s="379" t="s">
        <v>894</v>
      </c>
      <c r="C169" s="363" t="s">
        <v>201</v>
      </c>
      <c r="D169" s="363" t="s">
        <v>189</v>
      </c>
      <c r="E169" s="370" t="s">
        <v>11</v>
      </c>
      <c r="F169" s="371">
        <v>3680</v>
      </c>
    </row>
    <row r="170" spans="1:6" customFormat="1" ht="21" customHeight="1">
      <c r="A170" s="531" t="s">
        <v>895</v>
      </c>
      <c r="B170" s="532"/>
      <c r="C170" s="532"/>
      <c r="D170" s="532"/>
      <c r="E170" s="532"/>
      <c r="F170" s="533"/>
    </row>
    <row r="171" spans="1:6" customFormat="1" ht="33">
      <c r="A171" s="330">
        <v>131</v>
      </c>
      <c r="B171" s="372" t="s">
        <v>896</v>
      </c>
      <c r="C171" s="363" t="s">
        <v>201</v>
      </c>
      <c r="D171" s="363" t="s">
        <v>189</v>
      </c>
      <c r="E171" s="370" t="s">
        <v>11</v>
      </c>
      <c r="F171" s="371">
        <v>3680</v>
      </c>
    </row>
    <row r="172" spans="1:6" customFormat="1" ht="33">
      <c r="A172" s="320">
        <v>132</v>
      </c>
      <c r="B172" s="379" t="s">
        <v>897</v>
      </c>
      <c r="C172" s="363" t="s">
        <v>201</v>
      </c>
      <c r="D172" s="363" t="s">
        <v>189</v>
      </c>
      <c r="E172" s="370" t="s">
        <v>11</v>
      </c>
      <c r="F172" s="371">
        <v>3680</v>
      </c>
    </row>
    <row r="173" spans="1:6" customFormat="1" ht="49.5">
      <c r="A173" s="320">
        <v>133</v>
      </c>
      <c r="B173" s="377" t="s">
        <v>919</v>
      </c>
      <c r="C173" s="363" t="s">
        <v>201</v>
      </c>
      <c r="D173" s="363" t="s">
        <v>189</v>
      </c>
      <c r="E173" s="370" t="s">
        <v>11</v>
      </c>
      <c r="F173" s="371">
        <v>3680</v>
      </c>
    </row>
    <row r="174" spans="1:6" customFormat="1" ht="29.25" customHeight="1">
      <c r="A174" s="330">
        <v>134</v>
      </c>
      <c r="B174" s="379" t="s">
        <v>898</v>
      </c>
      <c r="C174" s="363" t="s">
        <v>201</v>
      </c>
      <c r="D174" s="363" t="s">
        <v>189</v>
      </c>
      <c r="E174" s="370" t="s">
        <v>11</v>
      </c>
      <c r="F174" s="371">
        <v>3680</v>
      </c>
    </row>
    <row r="175" spans="1:6" customFormat="1" ht="33">
      <c r="A175" s="320">
        <v>135</v>
      </c>
      <c r="B175" s="380" t="s">
        <v>920</v>
      </c>
      <c r="C175" s="363" t="s">
        <v>201</v>
      </c>
      <c r="D175" s="363" t="s">
        <v>189</v>
      </c>
      <c r="E175" s="370" t="s">
        <v>11</v>
      </c>
      <c r="F175" s="371">
        <v>3680</v>
      </c>
    </row>
    <row r="176" spans="1:6" customFormat="1" ht="49.5">
      <c r="A176" s="320">
        <v>136</v>
      </c>
      <c r="B176" s="380" t="s">
        <v>918</v>
      </c>
      <c r="C176" s="363" t="s">
        <v>201</v>
      </c>
      <c r="D176" s="363" t="s">
        <v>189</v>
      </c>
      <c r="E176" s="370" t="s">
        <v>11</v>
      </c>
      <c r="F176" s="371">
        <v>3680</v>
      </c>
    </row>
    <row r="177" spans="1:8" customFormat="1" ht="33">
      <c r="A177" s="330">
        <v>137</v>
      </c>
      <c r="B177" s="380" t="s">
        <v>921</v>
      </c>
      <c r="C177" s="363" t="s">
        <v>201</v>
      </c>
      <c r="D177" s="363" t="s">
        <v>189</v>
      </c>
      <c r="E177" s="370" t="s">
        <v>11</v>
      </c>
      <c r="F177" s="371">
        <v>3680</v>
      </c>
    </row>
    <row r="178" spans="1:8" customFormat="1" ht="30" customHeight="1">
      <c r="A178" s="320">
        <v>139</v>
      </c>
      <c r="B178" s="380" t="s">
        <v>922</v>
      </c>
      <c r="C178" s="363" t="s">
        <v>201</v>
      </c>
      <c r="D178" s="363" t="s">
        <v>189</v>
      </c>
      <c r="E178" s="370" t="s">
        <v>11</v>
      </c>
      <c r="F178" s="371">
        <v>3680</v>
      </c>
    </row>
    <row r="179" spans="1:8" customFormat="1" ht="49.5">
      <c r="A179" s="330">
        <v>140</v>
      </c>
      <c r="B179" s="377" t="s">
        <v>923</v>
      </c>
      <c r="C179" s="363" t="s">
        <v>201</v>
      </c>
      <c r="D179" s="363" t="s">
        <v>189</v>
      </c>
      <c r="E179" s="370" t="s">
        <v>11</v>
      </c>
      <c r="F179" s="376">
        <v>3680</v>
      </c>
    </row>
    <row r="180" spans="1:8" customFormat="1" ht="33">
      <c r="A180" s="320">
        <v>141</v>
      </c>
      <c r="B180" s="372" t="s">
        <v>924</v>
      </c>
      <c r="C180" s="363" t="s">
        <v>201</v>
      </c>
      <c r="D180" s="363" t="s">
        <v>189</v>
      </c>
      <c r="E180" s="370" t="s">
        <v>11</v>
      </c>
      <c r="F180" s="376">
        <v>3680</v>
      </c>
    </row>
    <row r="181" spans="1:8" customFormat="1" ht="21" customHeight="1">
      <c r="A181" s="529" t="s">
        <v>925</v>
      </c>
      <c r="B181" s="530"/>
      <c r="C181" s="530"/>
      <c r="D181" s="530"/>
      <c r="E181" s="530"/>
      <c r="F181" s="530"/>
    </row>
    <row r="182" spans="1:8" customFormat="1" ht="33">
      <c r="A182" s="330">
        <v>142</v>
      </c>
      <c r="B182" s="379" t="s">
        <v>899</v>
      </c>
      <c r="C182" s="363" t="s">
        <v>201</v>
      </c>
      <c r="D182" s="363" t="s">
        <v>189</v>
      </c>
      <c r="E182" s="370" t="s">
        <v>11</v>
      </c>
      <c r="F182" s="371">
        <v>3680</v>
      </c>
    </row>
    <row r="183" spans="1:8" customFormat="1" ht="33">
      <c r="A183" s="381">
        <v>143</v>
      </c>
      <c r="B183" s="379" t="s">
        <v>900</v>
      </c>
      <c r="C183" s="363" t="s">
        <v>201</v>
      </c>
      <c r="D183" s="363" t="s">
        <v>189</v>
      </c>
      <c r="E183" s="370" t="s">
        <v>11</v>
      </c>
      <c r="F183" s="371">
        <v>3680</v>
      </c>
    </row>
    <row r="184" spans="1:8" customFormat="1" ht="33">
      <c r="A184" s="381">
        <v>144</v>
      </c>
      <c r="B184" s="379" t="s">
        <v>901</v>
      </c>
      <c r="C184" s="363" t="s">
        <v>201</v>
      </c>
      <c r="D184" s="363" t="s">
        <v>189</v>
      </c>
      <c r="E184" s="370" t="s">
        <v>11</v>
      </c>
      <c r="F184" s="371">
        <v>3680</v>
      </c>
    </row>
    <row r="185" spans="1:8" customFormat="1" ht="49.5">
      <c r="A185" s="330">
        <v>145</v>
      </c>
      <c r="B185" s="379" t="s">
        <v>902</v>
      </c>
      <c r="C185" s="363" t="s">
        <v>201</v>
      </c>
      <c r="D185" s="363" t="s">
        <v>189</v>
      </c>
      <c r="E185" s="370" t="s">
        <v>11</v>
      </c>
      <c r="F185" s="371">
        <v>3680</v>
      </c>
    </row>
    <row r="186" spans="1:8" customFormat="1" ht="33">
      <c r="A186" s="381">
        <v>147</v>
      </c>
      <c r="B186" s="377" t="s">
        <v>903</v>
      </c>
      <c r="C186" s="363" t="s">
        <v>201</v>
      </c>
      <c r="D186" s="363" t="s">
        <v>189</v>
      </c>
      <c r="E186" s="370" t="s">
        <v>11</v>
      </c>
      <c r="F186" s="371">
        <v>3680</v>
      </c>
      <c r="G186" s="20"/>
      <c r="H186" s="20"/>
    </row>
    <row r="187" spans="1:8" customFormat="1" ht="33">
      <c r="A187" s="330">
        <v>148</v>
      </c>
      <c r="B187" s="377" t="s">
        <v>904</v>
      </c>
      <c r="C187" s="363" t="s">
        <v>201</v>
      </c>
      <c r="D187" s="363" t="s">
        <v>189</v>
      </c>
      <c r="E187" s="370" t="s">
        <v>11</v>
      </c>
      <c r="F187" s="371">
        <v>3680</v>
      </c>
      <c r="G187" s="20"/>
      <c r="H187" s="20"/>
    </row>
    <row r="188" spans="1:8" customFormat="1" ht="33">
      <c r="A188" s="381">
        <v>149</v>
      </c>
      <c r="B188" s="379" t="s">
        <v>905</v>
      </c>
      <c r="C188" s="363" t="s">
        <v>201</v>
      </c>
      <c r="D188" s="363" t="s">
        <v>189</v>
      </c>
      <c r="E188" s="370" t="s">
        <v>11</v>
      </c>
      <c r="F188" s="371">
        <v>3680</v>
      </c>
      <c r="G188" s="20"/>
      <c r="H188" s="20"/>
    </row>
    <row r="189" spans="1:8" customFormat="1" ht="33">
      <c r="A189" s="381">
        <v>150</v>
      </c>
      <c r="B189" s="372" t="s">
        <v>906</v>
      </c>
      <c r="C189" s="363" t="s">
        <v>201</v>
      </c>
      <c r="D189" s="363" t="s">
        <v>189</v>
      </c>
      <c r="E189" s="370" t="s">
        <v>11</v>
      </c>
      <c r="F189" s="371">
        <v>3680</v>
      </c>
      <c r="G189" s="20"/>
      <c r="H189" s="20"/>
    </row>
    <row r="190" spans="1:8" customFormat="1" ht="33">
      <c r="A190" s="330">
        <v>151</v>
      </c>
      <c r="B190" s="379" t="s">
        <v>907</v>
      </c>
      <c r="C190" s="363" t="s">
        <v>201</v>
      </c>
      <c r="D190" s="363" t="s">
        <v>189</v>
      </c>
      <c r="E190" s="370" t="s">
        <v>11</v>
      </c>
      <c r="F190" s="371">
        <v>3680</v>
      </c>
      <c r="G190" s="20"/>
      <c r="H190" s="20"/>
    </row>
    <row r="191" spans="1:8" customFormat="1" ht="33">
      <c r="A191" s="381">
        <v>152</v>
      </c>
      <c r="B191" s="379" t="s">
        <v>908</v>
      </c>
      <c r="C191" s="363" t="s">
        <v>201</v>
      </c>
      <c r="D191" s="363" t="s">
        <v>189</v>
      </c>
      <c r="E191" s="370" t="s">
        <v>11</v>
      </c>
      <c r="F191" s="371">
        <v>3680</v>
      </c>
      <c r="G191" s="20"/>
      <c r="H191" s="20"/>
    </row>
    <row r="192" spans="1:8" customFormat="1" ht="33">
      <c r="A192" s="381">
        <v>153</v>
      </c>
      <c r="B192" s="380" t="s">
        <v>909</v>
      </c>
      <c r="C192" s="363" t="s">
        <v>201</v>
      </c>
      <c r="D192" s="363" t="s">
        <v>189</v>
      </c>
      <c r="E192" s="370" t="s">
        <v>11</v>
      </c>
      <c r="F192" s="371">
        <v>3680</v>
      </c>
      <c r="G192" s="20"/>
      <c r="H192" s="20"/>
    </row>
    <row r="193" spans="1:8" customFormat="1" ht="33">
      <c r="A193" s="330">
        <v>154</v>
      </c>
      <c r="B193" s="379" t="s">
        <v>910</v>
      </c>
      <c r="C193" s="363" t="s">
        <v>201</v>
      </c>
      <c r="D193" s="363" t="s">
        <v>189</v>
      </c>
      <c r="E193" s="370" t="s">
        <v>11</v>
      </c>
      <c r="F193" s="371">
        <v>3680</v>
      </c>
      <c r="G193" s="20"/>
      <c r="H193" s="20"/>
    </row>
    <row r="194" spans="1:8" customFormat="1" ht="33">
      <c r="A194" s="381">
        <v>155</v>
      </c>
      <c r="B194" s="379" t="s">
        <v>911</v>
      </c>
      <c r="C194" s="363" t="s">
        <v>201</v>
      </c>
      <c r="D194" s="363" t="s">
        <v>189</v>
      </c>
      <c r="E194" s="370" t="s">
        <v>11</v>
      </c>
      <c r="F194" s="371">
        <v>3680</v>
      </c>
      <c r="G194" s="20"/>
      <c r="H194" s="20"/>
    </row>
    <row r="195" spans="1:8" customFormat="1" ht="33">
      <c r="A195" s="381">
        <v>156</v>
      </c>
      <c r="B195" s="379" t="s">
        <v>912</v>
      </c>
      <c r="C195" s="363" t="s">
        <v>201</v>
      </c>
      <c r="D195" s="363" t="s">
        <v>189</v>
      </c>
      <c r="E195" s="370" t="s">
        <v>11</v>
      </c>
      <c r="F195" s="371">
        <v>3680</v>
      </c>
      <c r="G195" s="20"/>
      <c r="H195" s="20"/>
    </row>
    <row r="196" spans="1:8" customFormat="1" ht="34.5" customHeight="1">
      <c r="A196" s="330">
        <v>157</v>
      </c>
      <c r="B196" s="379" t="s">
        <v>913</v>
      </c>
      <c r="C196" s="363" t="s">
        <v>201</v>
      </c>
      <c r="D196" s="363" t="s">
        <v>189</v>
      </c>
      <c r="E196" s="370" t="s">
        <v>11</v>
      </c>
      <c r="F196" s="376">
        <v>3680</v>
      </c>
      <c r="G196" s="20"/>
      <c r="H196" s="20"/>
    </row>
    <row r="197" spans="1:8" customFormat="1" ht="33">
      <c r="A197" s="381">
        <v>159</v>
      </c>
      <c r="B197" s="379" t="s">
        <v>914</v>
      </c>
      <c r="C197" s="363" t="s">
        <v>201</v>
      </c>
      <c r="D197" s="363" t="s">
        <v>189</v>
      </c>
      <c r="E197" s="370" t="s">
        <v>11</v>
      </c>
      <c r="F197" s="376">
        <v>3680</v>
      </c>
      <c r="G197" s="20"/>
      <c r="H197" s="20"/>
    </row>
    <row r="198" spans="1:8" customFormat="1" ht="21" customHeight="1">
      <c r="A198" s="534" t="s">
        <v>744</v>
      </c>
      <c r="B198" s="523"/>
      <c r="C198" s="363" t="s">
        <v>201</v>
      </c>
      <c r="D198" s="363" t="s">
        <v>189</v>
      </c>
      <c r="E198" s="364"/>
      <c r="F198" s="382"/>
      <c r="G198" s="20"/>
      <c r="H198" s="20"/>
    </row>
    <row r="199" spans="1:8" customFormat="1" ht="49.5">
      <c r="A199" s="330">
        <v>160</v>
      </c>
      <c r="B199" s="372" t="s">
        <v>915</v>
      </c>
      <c r="C199" s="363" t="s">
        <v>201</v>
      </c>
      <c r="D199" s="363" t="s">
        <v>189</v>
      </c>
      <c r="E199" s="364">
        <v>7</v>
      </c>
      <c r="F199" s="383">
        <v>18000</v>
      </c>
      <c r="G199" s="20"/>
      <c r="H199" s="20"/>
    </row>
    <row r="200" spans="1:8" customFormat="1" ht="49.5">
      <c r="A200" s="320">
        <v>161</v>
      </c>
      <c r="B200" s="372" t="s">
        <v>916</v>
      </c>
      <c r="C200" s="363" t="s">
        <v>201</v>
      </c>
      <c r="D200" s="363" t="s">
        <v>189</v>
      </c>
      <c r="E200" s="364">
        <v>7</v>
      </c>
      <c r="F200" s="383">
        <v>18000</v>
      </c>
      <c r="G200" s="20"/>
      <c r="H200" s="20"/>
    </row>
    <row r="201" spans="1:8" customFormat="1" ht="49.5">
      <c r="A201" s="320">
        <v>162</v>
      </c>
      <c r="B201" s="372" t="s">
        <v>917</v>
      </c>
      <c r="C201" s="363" t="s">
        <v>201</v>
      </c>
      <c r="D201" s="363" t="s">
        <v>189</v>
      </c>
      <c r="E201" s="364">
        <v>7</v>
      </c>
      <c r="F201" s="383">
        <v>18000</v>
      </c>
      <c r="G201" s="20"/>
      <c r="H201" s="20"/>
    </row>
    <row r="202" spans="1:8" ht="20.25" customHeight="1">
      <c r="A202" s="499" t="s">
        <v>931</v>
      </c>
      <c r="B202" s="520"/>
      <c r="C202" s="520"/>
      <c r="D202" s="520"/>
      <c r="E202" s="520"/>
      <c r="F202" s="521"/>
    </row>
    <row r="203" spans="1:8" ht="16.5">
      <c r="A203" s="384">
        <v>1</v>
      </c>
      <c r="B203" s="388" t="s">
        <v>932</v>
      </c>
      <c r="C203" s="385" t="s">
        <v>201</v>
      </c>
      <c r="D203" s="44" t="s">
        <v>186</v>
      </c>
      <c r="E203" s="386" t="s">
        <v>102</v>
      </c>
      <c r="F203" s="387">
        <v>127000</v>
      </c>
    </row>
  </sheetData>
  <mergeCells count="24">
    <mergeCell ref="A160:F160"/>
    <mergeCell ref="A161:F161"/>
    <mergeCell ref="A166:F166"/>
    <mergeCell ref="A1:F1"/>
    <mergeCell ref="A7:F7"/>
    <mergeCell ref="A142:F142"/>
    <mergeCell ref="A145:F145"/>
    <mergeCell ref="A147:F147"/>
    <mergeCell ref="A202:F202"/>
    <mergeCell ref="A152:F152"/>
    <mergeCell ref="A155:F155"/>
    <mergeCell ref="A22:F22"/>
    <mergeCell ref="A23:F23"/>
    <mergeCell ref="A89:F89"/>
    <mergeCell ref="A98:F98"/>
    <mergeCell ref="A102:F102"/>
    <mergeCell ref="A111:F111"/>
    <mergeCell ref="A122:F122"/>
    <mergeCell ref="A126:F126"/>
    <mergeCell ref="A132:F132"/>
    <mergeCell ref="A139:F139"/>
    <mergeCell ref="A170:F170"/>
    <mergeCell ref="A181:F181"/>
    <mergeCell ref="A198:B198"/>
  </mergeCells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8"/>
  <sheetViews>
    <sheetView workbookViewId="0">
      <selection sqref="A1:I1"/>
    </sheetView>
  </sheetViews>
  <sheetFormatPr defaultRowHeight="15"/>
  <cols>
    <col min="1" max="1" width="5.85546875" style="9" customWidth="1"/>
    <col min="2" max="2" width="41.7109375" style="11" customWidth="1"/>
    <col min="3" max="3" width="18.85546875" style="12" customWidth="1"/>
    <col min="4" max="4" width="9" style="9" customWidth="1"/>
    <col min="5" max="5" width="9.28515625" style="10" customWidth="1"/>
    <col min="6" max="6" width="15.5703125" style="10" customWidth="1"/>
    <col min="7" max="7" width="14.42578125" style="9" customWidth="1"/>
    <col min="8" max="8" width="11.5703125" customWidth="1"/>
    <col min="9" max="9" width="13.28515625" customWidth="1"/>
  </cols>
  <sheetData>
    <row r="1" spans="1:9" ht="38.25" customHeight="1" thickBot="1">
      <c r="A1" s="549" t="s">
        <v>449</v>
      </c>
      <c r="B1" s="550"/>
      <c r="C1" s="550"/>
      <c r="D1" s="550"/>
      <c r="E1" s="550"/>
      <c r="F1" s="550"/>
      <c r="G1" s="550"/>
      <c r="H1" s="550"/>
      <c r="I1" s="551"/>
    </row>
    <row r="2" spans="1:9" ht="57.75" customHeight="1" thickBot="1">
      <c r="A2" s="79" t="s">
        <v>76</v>
      </c>
      <c r="B2" s="80" t="s">
        <v>75</v>
      </c>
      <c r="C2" s="81" t="s">
        <v>74</v>
      </c>
      <c r="D2" s="81" t="s">
        <v>209</v>
      </c>
      <c r="E2" s="82" t="s">
        <v>224</v>
      </c>
      <c r="F2" s="81" t="s">
        <v>397</v>
      </c>
      <c r="G2" s="81" t="s">
        <v>398</v>
      </c>
      <c r="H2" s="81" t="s">
        <v>448</v>
      </c>
      <c r="I2" s="83" t="s">
        <v>455</v>
      </c>
    </row>
    <row r="3" spans="1:9" ht="49.5">
      <c r="A3" s="84">
        <v>1</v>
      </c>
      <c r="B3" s="85" t="s">
        <v>320</v>
      </c>
      <c r="C3" s="86" t="s">
        <v>384</v>
      </c>
      <c r="D3" s="87" t="s">
        <v>225</v>
      </c>
      <c r="E3" s="88" t="s">
        <v>100</v>
      </c>
      <c r="F3" s="89">
        <v>3080.0000000000005</v>
      </c>
      <c r="G3" s="89">
        <v>3300.0000000000005</v>
      </c>
      <c r="H3" s="87" t="s">
        <v>396</v>
      </c>
      <c r="I3" s="90" t="s">
        <v>396</v>
      </c>
    </row>
    <row r="4" spans="1:9" ht="66">
      <c r="A4" s="91">
        <v>2</v>
      </c>
      <c r="B4" s="92" t="s">
        <v>321</v>
      </c>
      <c r="C4" s="93" t="s">
        <v>384</v>
      </c>
      <c r="D4" s="94" t="s">
        <v>225</v>
      </c>
      <c r="E4" s="95" t="s">
        <v>100</v>
      </c>
      <c r="F4" s="89">
        <v>3080.0000000000005</v>
      </c>
      <c r="G4" s="89">
        <v>3300.0000000000005</v>
      </c>
      <c r="H4" s="94" t="s">
        <v>396</v>
      </c>
      <c r="I4" s="96" t="s">
        <v>396</v>
      </c>
    </row>
    <row r="5" spans="1:9" ht="49.5">
      <c r="A5" s="91">
        <v>3</v>
      </c>
      <c r="B5" s="92" t="s">
        <v>328</v>
      </c>
      <c r="C5" s="93" t="s">
        <v>329</v>
      </c>
      <c r="D5" s="94" t="s">
        <v>225</v>
      </c>
      <c r="E5" s="95" t="s">
        <v>100</v>
      </c>
      <c r="F5" s="89">
        <v>3080.0000000000005</v>
      </c>
      <c r="G5" s="89">
        <v>3300.0000000000005</v>
      </c>
      <c r="H5" s="94" t="s">
        <v>396</v>
      </c>
      <c r="I5" s="96" t="s">
        <v>396</v>
      </c>
    </row>
    <row r="6" spans="1:9" ht="44.25" customHeight="1">
      <c r="A6" s="91">
        <v>4</v>
      </c>
      <c r="B6" s="92" t="s">
        <v>322</v>
      </c>
      <c r="C6" s="93" t="s">
        <v>384</v>
      </c>
      <c r="D6" s="94" t="s">
        <v>225</v>
      </c>
      <c r="E6" s="95" t="s">
        <v>100</v>
      </c>
      <c r="F6" s="89">
        <v>3080.0000000000005</v>
      </c>
      <c r="G6" s="89">
        <v>3300.0000000000005</v>
      </c>
      <c r="H6" s="94" t="s">
        <v>396</v>
      </c>
      <c r="I6" s="96" t="s">
        <v>396</v>
      </c>
    </row>
    <row r="7" spans="1:9" ht="49.5">
      <c r="A7" s="91">
        <v>5</v>
      </c>
      <c r="B7" s="92" t="s">
        <v>323</v>
      </c>
      <c r="C7" s="93" t="s">
        <v>384</v>
      </c>
      <c r="D7" s="94" t="s">
        <v>225</v>
      </c>
      <c r="E7" s="95" t="s">
        <v>100</v>
      </c>
      <c r="F7" s="89">
        <v>5720.0000000000009</v>
      </c>
      <c r="G7" s="89">
        <v>5940.0000000000009</v>
      </c>
      <c r="H7" s="94" t="s">
        <v>396</v>
      </c>
      <c r="I7" s="96" t="s">
        <v>396</v>
      </c>
    </row>
    <row r="8" spans="1:9" ht="49.5">
      <c r="A8" s="91">
        <v>6</v>
      </c>
      <c r="B8" s="92" t="s">
        <v>324</v>
      </c>
      <c r="C8" s="93" t="s">
        <v>384</v>
      </c>
      <c r="D8" s="94" t="s">
        <v>225</v>
      </c>
      <c r="E8" s="95" t="s">
        <v>100</v>
      </c>
      <c r="F8" s="89">
        <v>5720.0000000000009</v>
      </c>
      <c r="G8" s="89">
        <v>5940.0000000000009</v>
      </c>
      <c r="H8" s="94" t="s">
        <v>396</v>
      </c>
      <c r="I8" s="96" t="s">
        <v>396</v>
      </c>
    </row>
    <row r="9" spans="1:9" ht="49.5">
      <c r="A9" s="91">
        <v>7</v>
      </c>
      <c r="B9" s="92" t="s">
        <v>325</v>
      </c>
      <c r="C9" s="93" t="s">
        <v>279</v>
      </c>
      <c r="D9" s="94" t="s">
        <v>225</v>
      </c>
      <c r="E9" s="95" t="s">
        <v>100</v>
      </c>
      <c r="F9" s="89">
        <v>5720.0000000000009</v>
      </c>
      <c r="G9" s="89">
        <v>5940.0000000000009</v>
      </c>
      <c r="H9" s="94" t="s">
        <v>396</v>
      </c>
      <c r="I9" s="96" t="s">
        <v>222</v>
      </c>
    </row>
    <row r="10" spans="1:9" ht="49.5">
      <c r="A10" s="91">
        <v>8</v>
      </c>
      <c r="B10" s="92" t="s">
        <v>326</v>
      </c>
      <c r="C10" s="93" t="s">
        <v>327</v>
      </c>
      <c r="D10" s="94" t="s">
        <v>225</v>
      </c>
      <c r="E10" s="95" t="s">
        <v>100</v>
      </c>
      <c r="F10" s="89">
        <v>5720.0000000000009</v>
      </c>
      <c r="G10" s="89">
        <v>5940.0000000000009</v>
      </c>
      <c r="H10" s="94" t="s">
        <v>396</v>
      </c>
      <c r="I10" s="96" t="s">
        <v>222</v>
      </c>
    </row>
    <row r="11" spans="1:9" ht="49.5">
      <c r="A11" s="91">
        <v>9</v>
      </c>
      <c r="B11" s="92" t="s">
        <v>330</v>
      </c>
      <c r="C11" s="93" t="s">
        <v>329</v>
      </c>
      <c r="D11" s="94" t="s">
        <v>225</v>
      </c>
      <c r="E11" s="95" t="s">
        <v>100</v>
      </c>
      <c r="F11" s="89">
        <v>5720.0000000000009</v>
      </c>
      <c r="G11" s="89">
        <v>5940.0000000000009</v>
      </c>
      <c r="H11" s="94" t="s">
        <v>396</v>
      </c>
      <c r="I11" s="96" t="s">
        <v>396</v>
      </c>
    </row>
    <row r="12" spans="1:9" ht="66">
      <c r="A12" s="91">
        <v>10</v>
      </c>
      <c r="B12" s="92" t="s">
        <v>331</v>
      </c>
      <c r="C12" s="93" t="s">
        <v>384</v>
      </c>
      <c r="D12" s="94" t="s">
        <v>225</v>
      </c>
      <c r="E12" s="95" t="s">
        <v>100</v>
      </c>
      <c r="F12" s="89">
        <v>5720.0000000000009</v>
      </c>
      <c r="G12" s="89">
        <v>5940.0000000000009</v>
      </c>
      <c r="H12" s="94" t="s">
        <v>396</v>
      </c>
      <c r="I12" s="96" t="s">
        <v>396</v>
      </c>
    </row>
    <row r="13" spans="1:9" ht="49.5">
      <c r="A13" s="91">
        <v>11</v>
      </c>
      <c r="B13" s="92" t="s">
        <v>280</v>
      </c>
      <c r="C13" s="93" t="s">
        <v>384</v>
      </c>
      <c r="D13" s="94" t="s">
        <v>225</v>
      </c>
      <c r="E13" s="95" t="s">
        <v>100</v>
      </c>
      <c r="F13" s="89">
        <v>5720.0000000000009</v>
      </c>
      <c r="G13" s="89">
        <v>5940.0000000000009</v>
      </c>
      <c r="H13" s="94" t="s">
        <v>396</v>
      </c>
      <c r="I13" s="96" t="s">
        <v>396</v>
      </c>
    </row>
    <row r="14" spans="1:9" ht="49.5">
      <c r="A14" s="91">
        <v>12</v>
      </c>
      <c r="B14" s="92" t="s">
        <v>281</v>
      </c>
      <c r="C14" s="93" t="s">
        <v>384</v>
      </c>
      <c r="D14" s="94" t="s">
        <v>225</v>
      </c>
      <c r="E14" s="95" t="s">
        <v>100</v>
      </c>
      <c r="F14" s="89">
        <v>5720.0000000000009</v>
      </c>
      <c r="G14" s="89">
        <v>5940.0000000000009</v>
      </c>
      <c r="H14" s="94" t="s">
        <v>396</v>
      </c>
      <c r="I14" s="96" t="s">
        <v>396</v>
      </c>
    </row>
    <row r="15" spans="1:9" ht="49.5">
      <c r="A15" s="91">
        <v>13</v>
      </c>
      <c r="B15" s="92" t="s">
        <v>282</v>
      </c>
      <c r="C15" s="93" t="s">
        <v>332</v>
      </c>
      <c r="D15" s="94" t="s">
        <v>225</v>
      </c>
      <c r="E15" s="95" t="s">
        <v>100</v>
      </c>
      <c r="F15" s="89">
        <v>5720.0000000000009</v>
      </c>
      <c r="G15" s="89">
        <v>5940.0000000000009</v>
      </c>
      <c r="H15" s="94" t="s">
        <v>396</v>
      </c>
      <c r="I15" s="96" t="s">
        <v>396</v>
      </c>
    </row>
    <row r="16" spans="1:9" ht="49.5">
      <c r="A16" s="91">
        <v>14</v>
      </c>
      <c r="B16" s="92" t="s">
        <v>283</v>
      </c>
      <c r="C16" s="93" t="s">
        <v>332</v>
      </c>
      <c r="D16" s="94" t="s">
        <v>225</v>
      </c>
      <c r="E16" s="95" t="s">
        <v>100</v>
      </c>
      <c r="F16" s="89">
        <v>5720.0000000000009</v>
      </c>
      <c r="G16" s="89">
        <v>5940.0000000000009</v>
      </c>
      <c r="H16" s="94" t="s">
        <v>396</v>
      </c>
      <c r="I16" s="96" t="s">
        <v>396</v>
      </c>
    </row>
    <row r="17" spans="1:9" ht="49.5">
      <c r="A17" s="91">
        <v>15</v>
      </c>
      <c r="B17" s="92" t="s">
        <v>333</v>
      </c>
      <c r="C17" s="93" t="s">
        <v>384</v>
      </c>
      <c r="D17" s="94" t="s">
        <v>225</v>
      </c>
      <c r="E17" s="95" t="s">
        <v>100</v>
      </c>
      <c r="F17" s="89">
        <v>5720.0000000000009</v>
      </c>
      <c r="G17" s="89">
        <v>5940.0000000000009</v>
      </c>
      <c r="H17" s="94" t="s">
        <v>396</v>
      </c>
      <c r="I17" s="96" t="s">
        <v>396</v>
      </c>
    </row>
    <row r="18" spans="1:9" ht="49.5">
      <c r="A18" s="91">
        <v>16</v>
      </c>
      <c r="B18" s="92" t="s">
        <v>348</v>
      </c>
      <c r="C18" s="93" t="s">
        <v>334</v>
      </c>
      <c r="D18" s="94" t="s">
        <v>225</v>
      </c>
      <c r="E18" s="95" t="s">
        <v>100</v>
      </c>
      <c r="F18" s="89">
        <v>5720.0000000000009</v>
      </c>
      <c r="G18" s="89">
        <v>5940.0000000000009</v>
      </c>
      <c r="H18" s="94" t="s">
        <v>396</v>
      </c>
      <c r="I18" s="96" t="s">
        <v>396</v>
      </c>
    </row>
    <row r="19" spans="1:9" ht="66">
      <c r="A19" s="91">
        <v>17</v>
      </c>
      <c r="B19" s="92" t="s">
        <v>336</v>
      </c>
      <c r="C19" s="93" t="s">
        <v>335</v>
      </c>
      <c r="D19" s="94" t="s">
        <v>225</v>
      </c>
      <c r="E19" s="95" t="s">
        <v>100</v>
      </c>
      <c r="F19" s="89">
        <v>5720.0000000000009</v>
      </c>
      <c r="G19" s="89">
        <v>5940.0000000000009</v>
      </c>
      <c r="H19" s="94" t="s">
        <v>396</v>
      </c>
      <c r="I19" s="96" t="s">
        <v>396</v>
      </c>
    </row>
    <row r="20" spans="1:9" ht="49.5">
      <c r="A20" s="91">
        <v>18</v>
      </c>
      <c r="B20" s="92" t="s">
        <v>337</v>
      </c>
      <c r="C20" s="93" t="s">
        <v>338</v>
      </c>
      <c r="D20" s="94" t="s">
        <v>225</v>
      </c>
      <c r="E20" s="95" t="s">
        <v>100</v>
      </c>
      <c r="F20" s="89">
        <v>5720.0000000000009</v>
      </c>
      <c r="G20" s="89">
        <v>5940.0000000000009</v>
      </c>
      <c r="H20" s="94" t="s">
        <v>396</v>
      </c>
      <c r="I20" s="96" t="s">
        <v>396</v>
      </c>
    </row>
    <row r="21" spans="1:9" ht="49.5">
      <c r="A21" s="91">
        <v>19</v>
      </c>
      <c r="B21" s="92" t="s">
        <v>284</v>
      </c>
      <c r="C21" s="93" t="s">
        <v>99</v>
      </c>
      <c r="D21" s="94" t="s">
        <v>225</v>
      </c>
      <c r="E21" s="95" t="s">
        <v>100</v>
      </c>
      <c r="F21" s="89">
        <v>5720.0000000000009</v>
      </c>
      <c r="G21" s="89">
        <v>5940.0000000000009</v>
      </c>
      <c r="H21" s="94" t="s">
        <v>396</v>
      </c>
      <c r="I21" s="96" t="s">
        <v>222</v>
      </c>
    </row>
    <row r="22" spans="1:9" ht="49.5">
      <c r="A22" s="91">
        <v>20</v>
      </c>
      <c r="B22" s="92" t="s">
        <v>285</v>
      </c>
      <c r="C22" s="93" t="s">
        <v>286</v>
      </c>
      <c r="D22" s="94" t="s">
        <v>225</v>
      </c>
      <c r="E22" s="95" t="s">
        <v>100</v>
      </c>
      <c r="F22" s="89">
        <v>5720.0000000000009</v>
      </c>
      <c r="G22" s="89">
        <v>5940.0000000000009</v>
      </c>
      <c r="H22" s="94" t="s">
        <v>396</v>
      </c>
      <c r="I22" s="96" t="s">
        <v>222</v>
      </c>
    </row>
    <row r="23" spans="1:9" ht="49.5">
      <c r="A23" s="91">
        <v>21</v>
      </c>
      <c r="B23" s="92" t="s">
        <v>287</v>
      </c>
      <c r="C23" s="93" t="s">
        <v>286</v>
      </c>
      <c r="D23" s="94" t="s">
        <v>225</v>
      </c>
      <c r="E23" s="95" t="s">
        <v>100</v>
      </c>
      <c r="F23" s="89">
        <v>5720.0000000000009</v>
      </c>
      <c r="G23" s="89">
        <v>5940.0000000000009</v>
      </c>
      <c r="H23" s="94" t="s">
        <v>396</v>
      </c>
      <c r="I23" s="96" t="s">
        <v>222</v>
      </c>
    </row>
    <row r="24" spans="1:9" ht="66">
      <c r="A24" s="91">
        <v>22</v>
      </c>
      <c r="B24" s="92" t="s">
        <v>311</v>
      </c>
      <c r="C24" s="93" t="s">
        <v>384</v>
      </c>
      <c r="D24" s="94" t="s">
        <v>225</v>
      </c>
      <c r="E24" s="95" t="s">
        <v>100</v>
      </c>
      <c r="F24" s="89">
        <v>3300.0000000000005</v>
      </c>
      <c r="G24" s="89">
        <v>3520.0000000000005</v>
      </c>
      <c r="H24" s="94" t="s">
        <v>396</v>
      </c>
      <c r="I24" s="96" t="s">
        <v>396</v>
      </c>
    </row>
    <row r="25" spans="1:9" ht="82.5">
      <c r="A25" s="91">
        <v>23</v>
      </c>
      <c r="B25" s="92" t="s">
        <v>339</v>
      </c>
      <c r="C25" s="93" t="s">
        <v>384</v>
      </c>
      <c r="D25" s="94" t="s">
        <v>225</v>
      </c>
      <c r="E25" s="95" t="s">
        <v>100</v>
      </c>
      <c r="F25" s="89">
        <v>3300.0000000000005</v>
      </c>
      <c r="G25" s="89">
        <v>3520.0000000000005</v>
      </c>
      <c r="H25" s="94" t="s">
        <v>396</v>
      </c>
      <c r="I25" s="96" t="s">
        <v>396</v>
      </c>
    </row>
    <row r="26" spans="1:9" ht="49.5">
      <c r="A26" s="91">
        <v>24</v>
      </c>
      <c r="B26" s="92" t="s">
        <v>340</v>
      </c>
      <c r="C26" s="93" t="s">
        <v>341</v>
      </c>
      <c r="D26" s="94" t="s">
        <v>225</v>
      </c>
      <c r="E26" s="95" t="s">
        <v>100</v>
      </c>
      <c r="F26" s="89">
        <v>3300.0000000000005</v>
      </c>
      <c r="G26" s="89">
        <v>3520.0000000000005</v>
      </c>
      <c r="H26" s="94" t="s">
        <v>396</v>
      </c>
      <c r="I26" s="96" t="s">
        <v>396</v>
      </c>
    </row>
    <row r="27" spans="1:9" ht="66">
      <c r="A27" s="91">
        <v>25</v>
      </c>
      <c r="B27" s="92" t="s">
        <v>312</v>
      </c>
      <c r="C27" s="93" t="s">
        <v>384</v>
      </c>
      <c r="D27" s="94" t="s">
        <v>225</v>
      </c>
      <c r="E27" s="95" t="s">
        <v>100</v>
      </c>
      <c r="F27" s="89">
        <v>3300.0000000000005</v>
      </c>
      <c r="G27" s="89">
        <v>3520.0000000000005</v>
      </c>
      <c r="H27" s="94" t="s">
        <v>396</v>
      </c>
      <c r="I27" s="96" t="s">
        <v>396</v>
      </c>
    </row>
    <row r="28" spans="1:9" ht="66">
      <c r="A28" s="91">
        <v>26</v>
      </c>
      <c r="B28" s="92" t="s">
        <v>313</v>
      </c>
      <c r="C28" s="93" t="s">
        <v>332</v>
      </c>
      <c r="D28" s="94" t="s">
        <v>225</v>
      </c>
      <c r="E28" s="95" t="s">
        <v>100</v>
      </c>
      <c r="F28" s="89">
        <v>3300.0000000000005</v>
      </c>
      <c r="G28" s="89">
        <v>3520.0000000000005</v>
      </c>
      <c r="H28" s="94" t="s">
        <v>396</v>
      </c>
      <c r="I28" s="96" t="s">
        <v>396</v>
      </c>
    </row>
    <row r="29" spans="1:9" ht="66">
      <c r="A29" s="91">
        <v>27</v>
      </c>
      <c r="B29" s="92" t="s">
        <v>342</v>
      </c>
      <c r="C29" s="93" t="s">
        <v>332</v>
      </c>
      <c r="D29" s="94" t="s">
        <v>225</v>
      </c>
      <c r="E29" s="95" t="s">
        <v>100</v>
      </c>
      <c r="F29" s="89">
        <v>3300.0000000000005</v>
      </c>
      <c r="G29" s="89">
        <v>3520.0000000000005</v>
      </c>
      <c r="H29" s="94" t="s">
        <v>396</v>
      </c>
      <c r="I29" s="96" t="s">
        <v>396</v>
      </c>
    </row>
    <row r="30" spans="1:9" ht="66">
      <c r="A30" s="91">
        <v>28</v>
      </c>
      <c r="B30" s="92" t="s">
        <v>343</v>
      </c>
      <c r="C30" s="93" t="s">
        <v>384</v>
      </c>
      <c r="D30" s="94" t="s">
        <v>225</v>
      </c>
      <c r="E30" s="95" t="s">
        <v>100</v>
      </c>
      <c r="F30" s="89">
        <v>3300.0000000000005</v>
      </c>
      <c r="G30" s="89">
        <v>3520.0000000000005</v>
      </c>
      <c r="H30" s="94" t="s">
        <v>396</v>
      </c>
      <c r="I30" s="96" t="s">
        <v>396</v>
      </c>
    </row>
    <row r="31" spans="1:9" ht="66">
      <c r="A31" s="91">
        <v>29</v>
      </c>
      <c r="B31" s="92" t="s">
        <v>349</v>
      </c>
      <c r="C31" s="93" t="s">
        <v>334</v>
      </c>
      <c r="D31" s="94" t="s">
        <v>225</v>
      </c>
      <c r="E31" s="95" t="s">
        <v>100</v>
      </c>
      <c r="F31" s="89">
        <v>3300.0000000000005</v>
      </c>
      <c r="G31" s="89">
        <v>3520.0000000000005</v>
      </c>
      <c r="H31" s="94" t="s">
        <v>396</v>
      </c>
      <c r="I31" s="96" t="s">
        <v>396</v>
      </c>
    </row>
    <row r="32" spans="1:9" ht="66">
      <c r="A32" s="91">
        <v>30</v>
      </c>
      <c r="B32" s="92" t="s">
        <v>344</v>
      </c>
      <c r="C32" s="93" t="s">
        <v>338</v>
      </c>
      <c r="D32" s="94" t="s">
        <v>225</v>
      </c>
      <c r="E32" s="95" t="s">
        <v>100</v>
      </c>
      <c r="F32" s="89">
        <v>3300.0000000000005</v>
      </c>
      <c r="G32" s="89">
        <v>3520.0000000000005</v>
      </c>
      <c r="H32" s="94" t="s">
        <v>396</v>
      </c>
      <c r="I32" s="96" t="s">
        <v>396</v>
      </c>
    </row>
    <row r="33" spans="1:9" ht="49.5">
      <c r="A33" s="91">
        <v>31</v>
      </c>
      <c r="B33" s="92" t="s">
        <v>314</v>
      </c>
      <c r="C33" s="93" t="s">
        <v>276</v>
      </c>
      <c r="D33" s="94" t="s">
        <v>225</v>
      </c>
      <c r="E33" s="95" t="s">
        <v>100</v>
      </c>
      <c r="F33" s="89">
        <v>3300.0000000000005</v>
      </c>
      <c r="G33" s="89">
        <v>3520.0000000000005</v>
      </c>
      <c r="H33" s="94" t="s">
        <v>396</v>
      </c>
      <c r="I33" s="96" t="s">
        <v>222</v>
      </c>
    </row>
    <row r="34" spans="1:9" ht="49.5">
      <c r="A34" s="91">
        <v>32</v>
      </c>
      <c r="B34" s="92" t="s">
        <v>0</v>
      </c>
      <c r="C34" s="93" t="s">
        <v>212</v>
      </c>
      <c r="D34" s="94" t="s">
        <v>225</v>
      </c>
      <c r="E34" s="95" t="s">
        <v>100</v>
      </c>
      <c r="F34" s="89">
        <v>3080.0000000000005</v>
      </c>
      <c r="G34" s="89">
        <v>3300.0000000000005</v>
      </c>
      <c r="H34" s="94" t="s">
        <v>396</v>
      </c>
      <c r="I34" s="96" t="s">
        <v>222</v>
      </c>
    </row>
    <row r="35" spans="1:9" ht="49.5">
      <c r="A35" s="91">
        <v>33</v>
      </c>
      <c r="B35" s="92" t="s">
        <v>316</v>
      </c>
      <c r="C35" s="93" t="s">
        <v>315</v>
      </c>
      <c r="D35" s="94" t="s">
        <v>225</v>
      </c>
      <c r="E35" s="95" t="s">
        <v>100</v>
      </c>
      <c r="F35" s="89">
        <v>3080.0000000000005</v>
      </c>
      <c r="G35" s="89">
        <v>3300.0000000000005</v>
      </c>
      <c r="H35" s="94" t="s">
        <v>396</v>
      </c>
      <c r="I35" s="96" t="s">
        <v>222</v>
      </c>
    </row>
    <row r="36" spans="1:9" ht="49.5">
      <c r="A36" s="91">
        <v>34</v>
      </c>
      <c r="B36" s="92" t="s">
        <v>346</v>
      </c>
      <c r="C36" s="93" t="s">
        <v>345</v>
      </c>
      <c r="D36" s="94" t="s">
        <v>225</v>
      </c>
      <c r="E36" s="95" t="s">
        <v>100</v>
      </c>
      <c r="F36" s="89">
        <v>3080.0000000000005</v>
      </c>
      <c r="G36" s="89">
        <v>3300.0000000000005</v>
      </c>
      <c r="H36" s="94" t="s">
        <v>396</v>
      </c>
      <c r="I36" s="96" t="s">
        <v>222</v>
      </c>
    </row>
    <row r="37" spans="1:9" ht="49.5">
      <c r="A37" s="91">
        <v>35</v>
      </c>
      <c r="B37" s="92" t="s">
        <v>1</v>
      </c>
      <c r="C37" s="93" t="s">
        <v>277</v>
      </c>
      <c r="D37" s="94" t="s">
        <v>225</v>
      </c>
      <c r="E37" s="95" t="s">
        <v>100</v>
      </c>
      <c r="F37" s="89">
        <v>3850.0000000000005</v>
      </c>
      <c r="G37" s="89">
        <v>4070.0000000000005</v>
      </c>
      <c r="H37" s="94" t="s">
        <v>396</v>
      </c>
      <c r="I37" s="96" t="s">
        <v>222</v>
      </c>
    </row>
    <row r="38" spans="1:9" ht="49.5">
      <c r="A38" s="91">
        <v>36</v>
      </c>
      <c r="B38" s="92" t="s">
        <v>2</v>
      </c>
      <c r="C38" s="93" t="s">
        <v>278</v>
      </c>
      <c r="D38" s="94" t="s">
        <v>225</v>
      </c>
      <c r="E38" s="95" t="s">
        <v>100</v>
      </c>
      <c r="F38" s="89">
        <v>5720.0000000000009</v>
      </c>
      <c r="G38" s="89">
        <v>5940.0000000000009</v>
      </c>
      <c r="H38" s="94" t="s">
        <v>396</v>
      </c>
      <c r="I38" s="96" t="s">
        <v>222</v>
      </c>
    </row>
    <row r="39" spans="1:9" ht="66">
      <c r="A39" s="91">
        <v>37</v>
      </c>
      <c r="B39" s="92" t="s">
        <v>347</v>
      </c>
      <c r="C39" s="93" t="s">
        <v>384</v>
      </c>
      <c r="D39" s="94" t="s">
        <v>225</v>
      </c>
      <c r="E39" s="95" t="s">
        <v>100</v>
      </c>
      <c r="F39" s="89">
        <v>1100</v>
      </c>
      <c r="G39" s="89">
        <v>1320</v>
      </c>
      <c r="H39" s="94" t="s">
        <v>396</v>
      </c>
      <c r="I39" s="96" t="s">
        <v>396</v>
      </c>
    </row>
    <row r="40" spans="1:9" ht="49.5">
      <c r="A40" s="91">
        <v>38</v>
      </c>
      <c r="B40" s="92" t="s">
        <v>3</v>
      </c>
      <c r="C40" s="93" t="s">
        <v>276</v>
      </c>
      <c r="D40" s="94" t="s">
        <v>225</v>
      </c>
      <c r="E40" s="95" t="s">
        <v>100</v>
      </c>
      <c r="F40" s="89">
        <v>5940.0000000000009</v>
      </c>
      <c r="G40" s="89">
        <v>6160.0000000000009</v>
      </c>
      <c r="H40" s="94" t="s">
        <v>396</v>
      </c>
      <c r="I40" s="96" t="s">
        <v>222</v>
      </c>
    </row>
    <row r="41" spans="1:9" ht="49.5">
      <c r="A41" s="91">
        <v>39</v>
      </c>
      <c r="B41" s="92" t="s">
        <v>4</v>
      </c>
      <c r="C41" s="93" t="s">
        <v>278</v>
      </c>
      <c r="D41" s="94" t="s">
        <v>225</v>
      </c>
      <c r="E41" s="95" t="s">
        <v>100</v>
      </c>
      <c r="F41" s="89">
        <v>7100</v>
      </c>
      <c r="G41" s="89">
        <v>7360</v>
      </c>
      <c r="H41" s="94" t="s">
        <v>396</v>
      </c>
      <c r="I41" s="96" t="s">
        <v>222</v>
      </c>
    </row>
    <row r="42" spans="1:9" ht="49.5">
      <c r="A42" s="91">
        <v>40</v>
      </c>
      <c r="B42" s="92" t="s">
        <v>5</v>
      </c>
      <c r="C42" s="93" t="s">
        <v>192</v>
      </c>
      <c r="D42" s="94" t="s">
        <v>225</v>
      </c>
      <c r="E42" s="95" t="s">
        <v>102</v>
      </c>
      <c r="F42" s="89">
        <v>2900</v>
      </c>
      <c r="G42" s="89">
        <v>3100</v>
      </c>
      <c r="H42" s="94" t="s">
        <v>396</v>
      </c>
      <c r="I42" s="96" t="s">
        <v>222</v>
      </c>
    </row>
    <row r="43" spans="1:9" ht="49.5">
      <c r="A43" s="91">
        <v>41</v>
      </c>
      <c r="B43" s="92" t="s">
        <v>350</v>
      </c>
      <c r="C43" s="93" t="s">
        <v>399</v>
      </c>
      <c r="D43" s="94" t="s">
        <v>225</v>
      </c>
      <c r="E43" s="95" t="s">
        <v>101</v>
      </c>
      <c r="F43" s="89">
        <v>760</v>
      </c>
      <c r="G43" s="89">
        <v>760</v>
      </c>
      <c r="H43" s="94" t="s">
        <v>396</v>
      </c>
      <c r="I43" s="96" t="s">
        <v>396</v>
      </c>
    </row>
    <row r="44" spans="1:9" ht="49.5">
      <c r="A44" s="91">
        <v>42</v>
      </c>
      <c r="B44" s="97" t="s">
        <v>401</v>
      </c>
      <c r="C44" s="93" t="s">
        <v>400</v>
      </c>
      <c r="D44" s="94" t="s">
        <v>225</v>
      </c>
      <c r="E44" s="98" t="s">
        <v>100</v>
      </c>
      <c r="F44" s="89">
        <v>4060</v>
      </c>
      <c r="G44" s="89">
        <v>4280</v>
      </c>
      <c r="H44" s="94" t="s">
        <v>396</v>
      </c>
      <c r="I44" s="96" t="s">
        <v>396</v>
      </c>
    </row>
    <row r="45" spans="1:9" ht="31.5" customHeight="1">
      <c r="A45" s="546" t="s">
        <v>257</v>
      </c>
      <c r="B45" s="547"/>
      <c r="C45" s="547"/>
      <c r="D45" s="547"/>
      <c r="E45" s="547"/>
      <c r="F45" s="547"/>
      <c r="G45" s="547"/>
      <c r="H45" s="547"/>
      <c r="I45" s="548"/>
    </row>
    <row r="46" spans="1:9" ht="99">
      <c r="A46" s="91">
        <v>43</v>
      </c>
      <c r="B46" s="92" t="s">
        <v>6</v>
      </c>
      <c r="C46" s="93"/>
      <c r="D46" s="94"/>
      <c r="E46" s="95"/>
      <c r="F46" s="95"/>
      <c r="G46" s="89">
        <v>200</v>
      </c>
      <c r="H46" s="94" t="s">
        <v>396</v>
      </c>
      <c r="I46" s="96" t="s">
        <v>396</v>
      </c>
    </row>
    <row r="47" spans="1:9" ht="66">
      <c r="A47" s="91">
        <v>44</v>
      </c>
      <c r="B47" s="92" t="s">
        <v>7</v>
      </c>
      <c r="C47" s="93"/>
      <c r="D47" s="94"/>
      <c r="E47" s="95"/>
      <c r="F47" s="95"/>
      <c r="G47" s="89">
        <v>500</v>
      </c>
      <c r="H47" s="94" t="s">
        <v>396</v>
      </c>
      <c r="I47" s="96" t="s">
        <v>396</v>
      </c>
    </row>
    <row r="48" spans="1:9" ht="66.75" thickBot="1">
      <c r="A48" s="99">
        <v>45</v>
      </c>
      <c r="B48" s="100" t="s">
        <v>8</v>
      </c>
      <c r="C48" s="101"/>
      <c r="D48" s="102"/>
      <c r="E48" s="103"/>
      <c r="F48" s="103"/>
      <c r="G48" s="89">
        <v>700</v>
      </c>
      <c r="H48" s="102" t="s">
        <v>396</v>
      </c>
      <c r="I48" s="104" t="s">
        <v>396</v>
      </c>
    </row>
  </sheetData>
  <mergeCells count="2">
    <mergeCell ref="A45:I45"/>
    <mergeCell ref="A1:I1"/>
  </mergeCells>
  <phoneticPr fontId="13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6"/>
  <sheetViews>
    <sheetView zoomScale="80" zoomScaleNormal="80" workbookViewId="0">
      <selection activeCell="A715" sqref="A715"/>
    </sheetView>
  </sheetViews>
  <sheetFormatPr defaultRowHeight="15"/>
  <cols>
    <col min="1" max="1" width="5" style="6" customWidth="1"/>
    <col min="2" max="2" width="42.140625" style="6" customWidth="1"/>
    <col min="3" max="3" width="13.42578125" style="6" customWidth="1"/>
    <col min="4" max="4" width="10.7109375" style="6" customWidth="1"/>
    <col min="5" max="5" width="12.140625" style="6" customWidth="1"/>
    <col min="6" max="6" width="13" style="7" customWidth="1"/>
    <col min="7" max="7" width="12.7109375" customWidth="1"/>
    <col min="8" max="8" width="11" customWidth="1"/>
    <col min="10" max="10" width="30.85546875" customWidth="1"/>
  </cols>
  <sheetData>
    <row r="1" spans="1:20" ht="16.5">
      <c r="A1" s="590" t="s">
        <v>490</v>
      </c>
      <c r="B1" s="590"/>
      <c r="C1" s="590"/>
      <c r="D1" s="590"/>
      <c r="E1" s="590"/>
      <c r="F1" s="590"/>
      <c r="G1" s="590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7.25" thickBot="1">
      <c r="A2" s="112"/>
      <c r="B2" s="112"/>
      <c r="C2" s="112"/>
      <c r="D2" s="112"/>
      <c r="E2" s="112"/>
      <c r="F2" s="11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36" customHeight="1">
      <c r="A3" s="592" t="s">
        <v>405</v>
      </c>
      <c r="B3" s="593"/>
      <c r="C3" s="593"/>
      <c r="D3" s="593"/>
      <c r="E3" s="593"/>
      <c r="F3" s="593"/>
      <c r="G3" s="594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8" customHeight="1" thickBot="1">
      <c r="A4" s="595"/>
      <c r="B4" s="596"/>
      <c r="C4" s="596"/>
      <c r="D4" s="596"/>
      <c r="E4" s="596"/>
      <c r="F4" s="596"/>
      <c r="G4" s="597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66.75" thickBot="1">
      <c r="A5" s="114" t="s">
        <v>76</v>
      </c>
      <c r="B5" s="115" t="s">
        <v>75</v>
      </c>
      <c r="C5" s="116" t="s">
        <v>74</v>
      </c>
      <c r="D5" s="14" t="s">
        <v>209</v>
      </c>
      <c r="E5" s="14" t="s">
        <v>241</v>
      </c>
      <c r="F5" s="117" t="s">
        <v>195</v>
      </c>
      <c r="G5" s="118" t="s">
        <v>406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16.5">
      <c r="A6" s="119">
        <v>1</v>
      </c>
      <c r="B6" s="120" t="s">
        <v>407</v>
      </c>
      <c r="C6" s="121" t="s">
        <v>187</v>
      </c>
      <c r="D6" s="122" t="s">
        <v>186</v>
      </c>
      <c r="E6" s="123">
        <v>2</v>
      </c>
      <c r="F6" s="124">
        <f>[1]Сравнение!$G$36</f>
        <v>900</v>
      </c>
      <c r="G6" s="105">
        <f>F6*0.9+10</f>
        <v>820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ht="16.5">
      <c r="A7" s="125">
        <v>2</v>
      </c>
      <c r="B7" s="126" t="s">
        <v>61</v>
      </c>
      <c r="C7" s="121" t="s">
        <v>187</v>
      </c>
      <c r="D7" s="121" t="s">
        <v>186</v>
      </c>
      <c r="E7" s="127">
        <v>2</v>
      </c>
      <c r="F7" s="124">
        <f>[1]Сравнение!$G$37</f>
        <v>900</v>
      </c>
      <c r="G7" s="105">
        <f>F7*0.9+10</f>
        <v>820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16.5">
      <c r="A8" s="125">
        <v>3</v>
      </c>
      <c r="B8" s="126" t="s">
        <v>408</v>
      </c>
      <c r="C8" s="121" t="s">
        <v>187</v>
      </c>
      <c r="D8" s="121" t="s">
        <v>186</v>
      </c>
      <c r="E8" s="127">
        <v>2</v>
      </c>
      <c r="F8" s="124">
        <f>[1]Сравнение!$G$38</f>
        <v>900</v>
      </c>
      <c r="G8" s="105">
        <f>F8*0.9+10</f>
        <v>820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16.5">
      <c r="A9" s="125">
        <v>4</v>
      </c>
      <c r="B9" s="126" t="s">
        <v>409</v>
      </c>
      <c r="C9" s="121" t="s">
        <v>187</v>
      </c>
      <c r="D9" s="121" t="s">
        <v>186</v>
      </c>
      <c r="E9" s="127">
        <v>2</v>
      </c>
      <c r="F9" s="124">
        <f>[1]Сравнение!$G$39</f>
        <v>1600</v>
      </c>
      <c r="G9" s="105">
        <f t="shared" ref="G9:G14" si="0">F9*0.9</f>
        <v>1440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ht="16.5">
      <c r="A10" s="125">
        <v>5</v>
      </c>
      <c r="B10" s="126" t="s">
        <v>123</v>
      </c>
      <c r="C10" s="121" t="s">
        <v>187</v>
      </c>
      <c r="D10" s="121" t="s">
        <v>186</v>
      </c>
      <c r="E10" s="127">
        <v>2</v>
      </c>
      <c r="F10" s="124">
        <f>[1]Сравнение!$G$40</f>
        <v>1000</v>
      </c>
      <c r="G10" s="105">
        <f t="shared" si="0"/>
        <v>900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16.5">
      <c r="A11" s="125">
        <v>6</v>
      </c>
      <c r="B11" s="126" t="s">
        <v>410</v>
      </c>
      <c r="C11" s="121" t="s">
        <v>187</v>
      </c>
      <c r="D11" s="121" t="s">
        <v>186</v>
      </c>
      <c r="E11" s="127">
        <v>2</v>
      </c>
      <c r="F11" s="124">
        <f>[1]Сравнение!$G$43</f>
        <v>2100</v>
      </c>
      <c r="G11" s="105">
        <f>F11*0.9+10</f>
        <v>1900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1:20" ht="16.5">
      <c r="A12" s="125">
        <v>7</v>
      </c>
      <c r="B12" s="128" t="s">
        <v>126</v>
      </c>
      <c r="C12" s="129" t="s">
        <v>187</v>
      </c>
      <c r="D12" s="121" t="s">
        <v>186</v>
      </c>
      <c r="E12" s="127">
        <v>2</v>
      </c>
      <c r="F12" s="124">
        <f>[1]Сравнение!$G$66</f>
        <v>2500</v>
      </c>
      <c r="G12" s="105">
        <f>F12*0.9+10</f>
        <v>2260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0" ht="16.5">
      <c r="A13" s="125">
        <v>8</v>
      </c>
      <c r="B13" s="128" t="s">
        <v>443</v>
      </c>
      <c r="C13" s="129" t="s">
        <v>187</v>
      </c>
      <c r="D13" s="121" t="s">
        <v>186</v>
      </c>
      <c r="E13" s="127">
        <v>2</v>
      </c>
      <c r="F13" s="124">
        <f>[1]Сравнение!$G$67</f>
        <v>2500</v>
      </c>
      <c r="G13" s="105">
        <f>F13*0.9+10</f>
        <v>2260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</row>
    <row r="14" spans="1:20" ht="33">
      <c r="A14" s="125">
        <v>9</v>
      </c>
      <c r="B14" s="130" t="s">
        <v>417</v>
      </c>
      <c r="C14" s="129" t="s">
        <v>187</v>
      </c>
      <c r="D14" s="129" t="s">
        <v>186</v>
      </c>
      <c r="E14" s="129">
        <v>2</v>
      </c>
      <c r="F14" s="124">
        <f>[1]Сравнение!$G$65</f>
        <v>5000</v>
      </c>
      <c r="G14" s="105">
        <f t="shared" si="0"/>
        <v>4500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ht="16.5">
      <c r="A15" s="131"/>
      <c r="B15" s="132"/>
      <c r="C15" s="133"/>
      <c r="D15" s="584" t="s">
        <v>199</v>
      </c>
      <c r="E15" s="570"/>
      <c r="F15" s="124">
        <f t="shared" ref="F15:G15" si="1">SUM(F6:F14)</f>
        <v>17400</v>
      </c>
      <c r="G15" s="124">
        <f t="shared" si="1"/>
        <v>15720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1:20" ht="16.5">
      <c r="A16" s="131"/>
      <c r="B16" s="132"/>
      <c r="C16" s="133"/>
      <c r="D16" s="561" t="s">
        <v>181</v>
      </c>
      <c r="E16" s="562"/>
      <c r="F16" s="124">
        <f>[1]Сравнение!$G$341</f>
        <v>400</v>
      </c>
      <c r="G16" s="105">
        <f>F16</f>
        <v>400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ht="16.5">
      <c r="A17" s="131"/>
      <c r="B17" s="132"/>
      <c r="C17" s="133"/>
      <c r="D17" s="559" t="s">
        <v>199</v>
      </c>
      <c r="E17" s="560"/>
      <c r="F17" s="134">
        <f t="shared" ref="F17:G17" si="2">SUM(F15:F16)</f>
        <v>17800</v>
      </c>
      <c r="G17" s="134">
        <f t="shared" si="2"/>
        <v>16120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0" ht="16.5">
      <c r="A18" s="112"/>
      <c r="B18" s="112"/>
      <c r="C18" s="112"/>
      <c r="D18" s="112"/>
      <c r="E18" s="112"/>
      <c r="F18" s="11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ht="17.25" thickBot="1">
      <c r="A19" s="112"/>
      <c r="B19" s="112"/>
      <c r="C19" s="112"/>
      <c r="D19" s="112"/>
      <c r="E19" s="112"/>
      <c r="F19" s="113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ht="17.25" thickBot="1">
      <c r="A20" s="580" t="s">
        <v>79</v>
      </c>
      <c r="B20" s="581"/>
      <c r="C20" s="581"/>
      <c r="D20" s="581"/>
      <c r="E20" s="581"/>
      <c r="F20" s="581"/>
      <c r="G20" s="58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ht="66.75" thickBot="1">
      <c r="A21" s="135" t="s">
        <v>76</v>
      </c>
      <c r="B21" s="136" t="s">
        <v>75</v>
      </c>
      <c r="C21" s="137" t="s">
        <v>74</v>
      </c>
      <c r="D21" s="137" t="s">
        <v>209</v>
      </c>
      <c r="E21" s="137" t="s">
        <v>241</v>
      </c>
      <c r="F21" s="138" t="s">
        <v>195</v>
      </c>
      <c r="G21" s="118" t="s">
        <v>406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ht="16.5">
      <c r="A22" s="591" t="s">
        <v>242</v>
      </c>
      <c r="B22" s="572"/>
      <c r="C22" s="572"/>
      <c r="D22" s="572"/>
      <c r="E22" s="572"/>
      <c r="F22" s="572"/>
      <c r="G22" s="139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16.5">
      <c r="A23" s="121">
        <v>1</v>
      </c>
      <c r="B23" s="140" t="s">
        <v>238</v>
      </c>
      <c r="C23" s="121" t="s">
        <v>187</v>
      </c>
      <c r="D23" s="121" t="s">
        <v>186</v>
      </c>
      <c r="E23" s="141">
        <v>2</v>
      </c>
      <c r="F23" s="142">
        <f>[1]Сравнение!$G$30</f>
        <v>800</v>
      </c>
      <c r="G23" s="105">
        <f>F23*0.9</f>
        <v>720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ht="16.5">
      <c r="A24" s="121">
        <v>2</v>
      </c>
      <c r="B24" s="140" t="s">
        <v>119</v>
      </c>
      <c r="C24" s="121" t="s">
        <v>187</v>
      </c>
      <c r="D24" s="121" t="s">
        <v>186</v>
      </c>
      <c r="E24" s="141">
        <v>2</v>
      </c>
      <c r="F24" s="142">
        <f>[1]Сравнение!$G$31</f>
        <v>800</v>
      </c>
      <c r="G24" s="105">
        <f>F24*0.9</f>
        <v>720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ht="16.5">
      <c r="A25" s="121">
        <v>3</v>
      </c>
      <c r="B25" s="140" t="s">
        <v>65</v>
      </c>
      <c r="C25" s="121" t="s">
        <v>187</v>
      </c>
      <c r="D25" s="121" t="s">
        <v>186</v>
      </c>
      <c r="E25" s="141">
        <v>2</v>
      </c>
      <c r="F25" s="142">
        <f>[1]Сравнение!$G$32</f>
        <v>960</v>
      </c>
      <c r="G25" s="105">
        <f>F25*0.9+16</f>
        <v>880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ht="16.5">
      <c r="A26" s="121">
        <v>4</v>
      </c>
      <c r="B26" s="140" t="s">
        <v>64</v>
      </c>
      <c r="C26" s="121" t="s">
        <v>187</v>
      </c>
      <c r="D26" s="121" t="s">
        <v>186</v>
      </c>
      <c r="E26" s="141">
        <v>2</v>
      </c>
      <c r="F26" s="142">
        <f>[1]Сравнение!$G$33</f>
        <v>1200</v>
      </c>
      <c r="G26" s="105">
        <f>F26*0.9</f>
        <v>1080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ht="16.5">
      <c r="A27" s="121">
        <v>5</v>
      </c>
      <c r="B27" s="143" t="s">
        <v>80</v>
      </c>
      <c r="C27" s="129" t="s">
        <v>187</v>
      </c>
      <c r="D27" s="121" t="s">
        <v>186</v>
      </c>
      <c r="E27" s="141">
        <v>2</v>
      </c>
      <c r="F27" s="142">
        <f>[1]Сравнение!$G$28</f>
        <v>800</v>
      </c>
      <c r="G27" s="105">
        <f>F27*0.9</f>
        <v>720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ht="16.5">
      <c r="A28" s="121">
        <v>6</v>
      </c>
      <c r="B28" s="143" t="s">
        <v>441</v>
      </c>
      <c r="C28" s="129" t="s">
        <v>187</v>
      </c>
      <c r="D28" s="129"/>
      <c r="E28" s="144"/>
      <c r="F28" s="142" t="s">
        <v>1008</v>
      </c>
      <c r="G28" s="105" t="s">
        <v>1008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</row>
    <row r="29" spans="1:20" ht="16.5">
      <c r="A29" s="145"/>
      <c r="B29" s="146"/>
      <c r="C29" s="147"/>
      <c r="D29" s="564" t="s">
        <v>199</v>
      </c>
      <c r="E29" s="565"/>
      <c r="F29" s="142">
        <f t="shared" ref="F29:G29" si="3">SUM(F23:F28)</f>
        <v>4560</v>
      </c>
      <c r="G29" s="124">
        <f t="shared" si="3"/>
        <v>4120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0" ht="16.5">
      <c r="A30" s="145"/>
      <c r="B30" s="146"/>
      <c r="C30" s="147"/>
      <c r="D30" s="561" t="s">
        <v>181</v>
      </c>
      <c r="E30" s="562"/>
      <c r="F30" s="124">
        <f>[1]Сравнение!$G$341</f>
        <v>400</v>
      </c>
      <c r="G30" s="105">
        <f>F30</f>
        <v>400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ht="16.5">
      <c r="A31" s="145"/>
      <c r="B31" s="146"/>
      <c r="C31" s="147"/>
      <c r="D31" s="559" t="s">
        <v>199</v>
      </c>
      <c r="E31" s="560"/>
      <c r="F31" s="148">
        <f t="shared" ref="F31:G31" si="4">SUM(F29:F30)</f>
        <v>4960</v>
      </c>
      <c r="G31" s="134">
        <f t="shared" si="4"/>
        <v>4520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ht="16.5">
      <c r="A32" s="145"/>
      <c r="B32" s="146"/>
      <c r="C32" s="147"/>
      <c r="D32" s="149"/>
      <c r="E32" s="149"/>
      <c r="F32" s="149"/>
      <c r="G32" s="150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6.5">
      <c r="A33" s="598" t="s">
        <v>220</v>
      </c>
      <c r="B33" s="599"/>
      <c r="C33" s="599"/>
      <c r="D33" s="572"/>
      <c r="E33" s="572"/>
      <c r="F33" s="572"/>
      <c r="G33" s="151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6.5">
      <c r="A34" s="121">
        <v>1</v>
      </c>
      <c r="B34" s="140" t="s">
        <v>238</v>
      </c>
      <c r="C34" s="121" t="s">
        <v>187</v>
      </c>
      <c r="D34" s="121" t="s">
        <v>186</v>
      </c>
      <c r="E34" s="141">
        <v>2</v>
      </c>
      <c r="F34" s="152">
        <v>800</v>
      </c>
      <c r="G34" s="105">
        <f>F34*0.9</f>
        <v>720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ht="16.5">
      <c r="A35" s="121">
        <v>2</v>
      </c>
      <c r="B35" s="140" t="s">
        <v>239</v>
      </c>
      <c r="C35" s="121" t="s">
        <v>187</v>
      </c>
      <c r="D35" s="121" t="s">
        <v>186</v>
      </c>
      <c r="E35" s="141">
        <v>2</v>
      </c>
      <c r="F35" s="152">
        <v>800</v>
      </c>
      <c r="G35" s="105">
        <f t="shared" ref="G35:G40" si="5">F35*0.9</f>
        <v>720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6.5">
      <c r="A36" s="121">
        <v>3</v>
      </c>
      <c r="B36" s="140" t="s">
        <v>65</v>
      </c>
      <c r="C36" s="121" t="s">
        <v>187</v>
      </c>
      <c r="D36" s="121" t="s">
        <v>186</v>
      </c>
      <c r="E36" s="141">
        <v>2</v>
      </c>
      <c r="F36" s="152">
        <v>960</v>
      </c>
      <c r="G36" s="105">
        <f>F36*0.9+16</f>
        <v>880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6.5">
      <c r="A37" s="121">
        <v>4</v>
      </c>
      <c r="B37" s="140" t="s">
        <v>64</v>
      </c>
      <c r="C37" s="121" t="s">
        <v>187</v>
      </c>
      <c r="D37" s="121" t="s">
        <v>186</v>
      </c>
      <c r="E37" s="141">
        <v>2</v>
      </c>
      <c r="F37" s="152">
        <v>1200</v>
      </c>
      <c r="G37" s="105">
        <f t="shared" si="5"/>
        <v>1080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6.5">
      <c r="A38" s="121">
        <v>5</v>
      </c>
      <c r="B38" s="140" t="s">
        <v>63</v>
      </c>
      <c r="C38" s="121" t="s">
        <v>187</v>
      </c>
      <c r="D38" s="121" t="s">
        <v>186</v>
      </c>
      <c r="E38" s="141">
        <v>2</v>
      </c>
      <c r="F38" s="152">
        <v>1800</v>
      </c>
      <c r="G38" s="105">
        <f t="shared" si="5"/>
        <v>1620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6.5">
      <c r="A39" s="121">
        <v>6</v>
      </c>
      <c r="B39" s="140" t="s">
        <v>62</v>
      </c>
      <c r="C39" s="121" t="s">
        <v>187</v>
      </c>
      <c r="D39" s="121" t="s">
        <v>186</v>
      </c>
      <c r="E39" s="141">
        <v>2</v>
      </c>
      <c r="F39" s="152">
        <v>1800</v>
      </c>
      <c r="G39" s="105">
        <f t="shared" si="5"/>
        <v>1620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ht="16.5">
      <c r="A40" s="121">
        <v>7</v>
      </c>
      <c r="B40" s="143" t="s">
        <v>80</v>
      </c>
      <c r="C40" s="129" t="s">
        <v>187</v>
      </c>
      <c r="D40" s="121" t="s">
        <v>186</v>
      </c>
      <c r="E40" s="141">
        <v>2</v>
      </c>
      <c r="F40" s="152">
        <v>800</v>
      </c>
      <c r="G40" s="105">
        <f t="shared" si="5"/>
        <v>720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0" ht="33">
      <c r="A41" s="94">
        <v>8</v>
      </c>
      <c r="B41" s="143" t="s">
        <v>240</v>
      </c>
      <c r="C41" s="129" t="s">
        <v>187</v>
      </c>
      <c r="D41" s="121" t="s">
        <v>186</v>
      </c>
      <c r="E41" s="141">
        <v>2</v>
      </c>
      <c r="F41" s="152">
        <v>1500</v>
      </c>
      <c r="G41" s="105">
        <f>F41*0.9+10</f>
        <v>1360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ht="16.5">
      <c r="A42" s="121">
        <v>9</v>
      </c>
      <c r="B42" s="143" t="s">
        <v>356</v>
      </c>
      <c r="C42" s="129"/>
      <c r="D42" s="129"/>
      <c r="E42" s="144"/>
      <c r="F42" s="152">
        <v>0</v>
      </c>
      <c r="G42" s="105" t="s">
        <v>1008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ht="16.5">
      <c r="A43" s="145"/>
      <c r="B43" s="146"/>
      <c r="C43" s="147"/>
      <c r="D43" s="564" t="s">
        <v>199</v>
      </c>
      <c r="E43" s="565"/>
      <c r="F43" s="152">
        <f>SUM(F34:F42)</f>
        <v>9660</v>
      </c>
      <c r="G43" s="152">
        <f>SUM(G34:G41)</f>
        <v>8720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ht="16.5">
      <c r="A44" s="145"/>
      <c r="B44" s="146"/>
      <c r="C44" s="147"/>
      <c r="D44" s="561" t="s">
        <v>181</v>
      </c>
      <c r="E44" s="562"/>
      <c r="F44" s="153">
        <v>400</v>
      </c>
      <c r="G44" s="153">
        <v>400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ht="16.5">
      <c r="A45" s="145"/>
      <c r="B45" s="146"/>
      <c r="C45" s="147"/>
      <c r="D45" s="559" t="s">
        <v>199</v>
      </c>
      <c r="E45" s="560"/>
      <c r="F45" s="154">
        <f>SUM(F43:F44)</f>
        <v>10060</v>
      </c>
      <c r="G45" s="154">
        <f>SUM(G44,G43)</f>
        <v>9120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</row>
    <row r="46" spans="1:20" ht="16.5">
      <c r="A46" s="145"/>
      <c r="B46" s="146"/>
      <c r="C46" s="147"/>
      <c r="D46" s="155"/>
      <c r="E46" s="155"/>
      <c r="F46" s="155"/>
      <c r="G46" s="156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</row>
    <row r="47" spans="1:20" ht="16.5">
      <c r="A47" s="587" t="s">
        <v>355</v>
      </c>
      <c r="B47" s="588"/>
      <c r="C47" s="588"/>
      <c r="D47" s="589"/>
      <c r="E47" s="589"/>
      <c r="F47" s="589"/>
      <c r="G47" s="15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</row>
    <row r="48" spans="1:20" ht="16.5">
      <c r="A48" s="157">
        <v>1</v>
      </c>
      <c r="B48" s="140" t="s">
        <v>238</v>
      </c>
      <c r="C48" s="121" t="s">
        <v>187</v>
      </c>
      <c r="D48" s="121" t="s">
        <v>186</v>
      </c>
      <c r="E48" s="141">
        <v>2</v>
      </c>
      <c r="F48" s="152">
        <v>800</v>
      </c>
      <c r="G48" s="105">
        <f>F48*0.9</f>
        <v>720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</row>
    <row r="49" spans="1:20" ht="16.5">
      <c r="A49" s="157">
        <v>2</v>
      </c>
      <c r="B49" s="140" t="s">
        <v>239</v>
      </c>
      <c r="C49" s="121" t="s">
        <v>187</v>
      </c>
      <c r="D49" s="121" t="s">
        <v>186</v>
      </c>
      <c r="E49" s="141">
        <v>2</v>
      </c>
      <c r="F49" s="152">
        <v>800</v>
      </c>
      <c r="G49" s="105">
        <f t="shared" ref="G49:G54" si="6">F49*0.9</f>
        <v>720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</row>
    <row r="50" spans="1:20" ht="16.5">
      <c r="A50" s="157">
        <v>3</v>
      </c>
      <c r="B50" s="140" t="s">
        <v>65</v>
      </c>
      <c r="C50" s="121" t="s">
        <v>187</v>
      </c>
      <c r="D50" s="121" t="s">
        <v>186</v>
      </c>
      <c r="E50" s="141">
        <v>2</v>
      </c>
      <c r="F50" s="152">
        <v>960</v>
      </c>
      <c r="G50" s="105">
        <f>F50*0.9+16</f>
        <v>880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ht="16.5">
      <c r="A51" s="157">
        <v>4</v>
      </c>
      <c r="B51" s="140" t="s">
        <v>64</v>
      </c>
      <c r="C51" s="121" t="s">
        <v>187</v>
      </c>
      <c r="D51" s="121" t="s">
        <v>186</v>
      </c>
      <c r="E51" s="141">
        <v>2</v>
      </c>
      <c r="F51" s="152">
        <v>1200</v>
      </c>
      <c r="G51" s="105">
        <f t="shared" si="6"/>
        <v>1080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</row>
    <row r="52" spans="1:20" ht="16.5">
      <c r="A52" s="157">
        <v>5</v>
      </c>
      <c r="B52" s="140" t="s">
        <v>63</v>
      </c>
      <c r="C52" s="121" t="s">
        <v>187</v>
      </c>
      <c r="D52" s="121" t="s">
        <v>186</v>
      </c>
      <c r="E52" s="141">
        <v>2</v>
      </c>
      <c r="F52" s="152">
        <v>1800</v>
      </c>
      <c r="G52" s="105">
        <f t="shared" si="6"/>
        <v>1620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</row>
    <row r="53" spans="1:20" ht="16.5">
      <c r="A53" s="157">
        <v>6</v>
      </c>
      <c r="B53" s="140" t="s">
        <v>62</v>
      </c>
      <c r="C53" s="121" t="s">
        <v>187</v>
      </c>
      <c r="D53" s="121" t="s">
        <v>186</v>
      </c>
      <c r="E53" s="141">
        <v>2</v>
      </c>
      <c r="F53" s="152">
        <v>1800</v>
      </c>
      <c r="G53" s="105">
        <f t="shared" si="6"/>
        <v>1620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</row>
    <row r="54" spans="1:20" ht="16.5">
      <c r="A54" s="157">
        <v>7</v>
      </c>
      <c r="B54" s="143" t="s">
        <v>80</v>
      </c>
      <c r="C54" s="129" t="s">
        <v>187</v>
      </c>
      <c r="D54" s="121" t="s">
        <v>186</v>
      </c>
      <c r="E54" s="141">
        <v>2</v>
      </c>
      <c r="F54" s="152">
        <v>800</v>
      </c>
      <c r="G54" s="105">
        <f t="shared" si="6"/>
        <v>720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3">
      <c r="A55" s="158">
        <v>8</v>
      </c>
      <c r="B55" s="143" t="s">
        <v>240</v>
      </c>
      <c r="C55" s="129" t="s">
        <v>187</v>
      </c>
      <c r="D55" s="121" t="s">
        <v>186</v>
      </c>
      <c r="E55" s="141">
        <v>2</v>
      </c>
      <c r="F55" s="152">
        <v>1500</v>
      </c>
      <c r="G55" s="105">
        <f>F55*0.9+10</f>
        <v>1360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</row>
    <row r="56" spans="1:20" ht="66">
      <c r="A56" s="158">
        <v>9</v>
      </c>
      <c r="B56" s="159" t="s">
        <v>357</v>
      </c>
      <c r="C56" s="160" t="s">
        <v>187</v>
      </c>
      <c r="D56" s="160" t="s">
        <v>186</v>
      </c>
      <c r="E56" s="141">
        <v>2</v>
      </c>
      <c r="F56" s="152">
        <v>9600</v>
      </c>
      <c r="G56" s="152">
        <f>F56*0.9</f>
        <v>8640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</row>
    <row r="57" spans="1:20" ht="16.5">
      <c r="A57" s="158">
        <v>10</v>
      </c>
      <c r="B57" s="143" t="s">
        <v>356</v>
      </c>
      <c r="C57" s="161"/>
      <c r="D57" s="161"/>
      <c r="E57" s="162"/>
      <c r="F57" s="152">
        <v>0</v>
      </c>
      <c r="G57" s="152">
        <v>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</row>
    <row r="58" spans="1:20" ht="16.5">
      <c r="A58" s="163"/>
      <c r="B58" s="164"/>
      <c r="C58" s="165"/>
      <c r="D58" s="564" t="s">
        <v>199</v>
      </c>
      <c r="E58" s="565"/>
      <c r="F58" s="152">
        <f>SUM(F48:F57)</f>
        <v>19260</v>
      </c>
      <c r="G58" s="152">
        <f>SUM(G48:G57)</f>
        <v>17360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</row>
    <row r="59" spans="1:20" ht="16.5">
      <c r="A59" s="163"/>
      <c r="B59" s="164"/>
      <c r="C59" s="165"/>
      <c r="D59" s="561" t="s">
        <v>181</v>
      </c>
      <c r="E59" s="562"/>
      <c r="F59" s="153">
        <v>400</v>
      </c>
      <c r="G59" s="153">
        <v>400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</row>
    <row r="60" spans="1:20" ht="16.5">
      <c r="A60" s="163"/>
      <c r="B60" s="164"/>
      <c r="C60" s="165"/>
      <c r="D60" s="559" t="s">
        <v>199</v>
      </c>
      <c r="E60" s="560"/>
      <c r="F60" s="154">
        <f>SUM(F58:F59)</f>
        <v>19660</v>
      </c>
      <c r="G60" s="154">
        <f>SUM(G58:G59)</f>
        <v>17760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</row>
    <row r="61" spans="1:20" ht="17.25" thickBot="1">
      <c r="A61" s="112"/>
      <c r="B61" s="112"/>
      <c r="C61" s="112"/>
      <c r="D61" s="112"/>
      <c r="E61" s="112"/>
      <c r="F61" s="113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</row>
    <row r="62" spans="1:20" ht="17.25" thickBot="1">
      <c r="A62" s="580" t="s">
        <v>237</v>
      </c>
      <c r="B62" s="581"/>
      <c r="C62" s="581"/>
      <c r="D62" s="581"/>
      <c r="E62" s="581"/>
      <c r="F62" s="581"/>
      <c r="G62" s="58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</row>
    <row r="63" spans="1:20" ht="66.75" thickBot="1">
      <c r="A63" s="166" t="s">
        <v>76</v>
      </c>
      <c r="B63" s="167" t="s">
        <v>75</v>
      </c>
      <c r="C63" s="137" t="s">
        <v>74</v>
      </c>
      <c r="D63" s="137" t="s">
        <v>209</v>
      </c>
      <c r="E63" s="137" t="s">
        <v>233</v>
      </c>
      <c r="F63" s="137" t="s">
        <v>195</v>
      </c>
      <c r="G63" s="118" t="s">
        <v>406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</row>
    <row r="64" spans="1:20" ht="16.5">
      <c r="A64" s="121">
        <v>1</v>
      </c>
      <c r="B64" s="168" t="s">
        <v>81</v>
      </c>
      <c r="C64" s="121" t="s">
        <v>187</v>
      </c>
      <c r="D64" s="121" t="s">
        <v>186</v>
      </c>
      <c r="E64" s="141">
        <v>2</v>
      </c>
      <c r="F64" s="142">
        <f>[2]Сравнение!$G$11</f>
        <v>840</v>
      </c>
      <c r="G64" s="105">
        <f>F64*0.9+4</f>
        <v>760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</row>
    <row r="65" spans="1:20" ht="16.5">
      <c r="A65" s="121">
        <v>2</v>
      </c>
      <c r="B65" s="168" t="s">
        <v>82</v>
      </c>
      <c r="C65" s="121" t="s">
        <v>187</v>
      </c>
      <c r="D65" s="121" t="s">
        <v>186</v>
      </c>
      <c r="E65" s="141">
        <v>2</v>
      </c>
      <c r="F65" s="142">
        <f>[2]Сравнение!$G$12</f>
        <v>840</v>
      </c>
      <c r="G65" s="105">
        <f>F65*0.9+4</f>
        <v>760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</row>
    <row r="66" spans="1:20" ht="16.5">
      <c r="A66" s="121">
        <v>3</v>
      </c>
      <c r="B66" s="168" t="s">
        <v>236</v>
      </c>
      <c r="C66" s="121" t="s">
        <v>187</v>
      </c>
      <c r="D66" s="121" t="s">
        <v>186</v>
      </c>
      <c r="E66" s="141">
        <v>2</v>
      </c>
      <c r="F66" s="142">
        <f>[2]Сравнение!$G$13</f>
        <v>840</v>
      </c>
      <c r="G66" s="105">
        <f>F66*0.9+4</f>
        <v>760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</row>
    <row r="67" spans="1:20" ht="16.5">
      <c r="A67" s="121">
        <v>4</v>
      </c>
      <c r="B67" s="140" t="s">
        <v>83</v>
      </c>
      <c r="C67" s="121" t="s">
        <v>187</v>
      </c>
      <c r="D67" s="121" t="s">
        <v>186</v>
      </c>
      <c r="E67" s="141">
        <v>2</v>
      </c>
      <c r="F67" s="142">
        <f>[2]Сравнение!$G$17</f>
        <v>900</v>
      </c>
      <c r="G67" s="105">
        <f>F67*0.9+10</f>
        <v>820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</row>
    <row r="68" spans="1:20" ht="16.5">
      <c r="A68" s="121">
        <v>5</v>
      </c>
      <c r="B68" s="168" t="s">
        <v>84</v>
      </c>
      <c r="C68" s="129" t="s">
        <v>187</v>
      </c>
      <c r="D68" s="121" t="s">
        <v>186</v>
      </c>
      <c r="E68" s="141">
        <v>2</v>
      </c>
      <c r="F68" s="142">
        <f>[2]Сравнение!$G$14</f>
        <v>840</v>
      </c>
      <c r="G68" s="105">
        <f>F68*0.9+4</f>
        <v>760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</row>
    <row r="69" spans="1:20" ht="16.5">
      <c r="A69" s="121">
        <v>6</v>
      </c>
      <c r="B69" s="168" t="s">
        <v>85</v>
      </c>
      <c r="C69" s="129" t="s">
        <v>187</v>
      </c>
      <c r="D69" s="121" t="s">
        <v>186</v>
      </c>
      <c r="E69" s="141">
        <v>2</v>
      </c>
      <c r="F69" s="142">
        <f>[2]Сравнение!$G$15</f>
        <v>840</v>
      </c>
      <c r="G69" s="105">
        <f>F69*0.9+4</f>
        <v>760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</row>
    <row r="70" spans="1:20" ht="16.5">
      <c r="A70" s="121">
        <v>7</v>
      </c>
      <c r="B70" s="168" t="s">
        <v>113</v>
      </c>
      <c r="C70" s="129" t="s">
        <v>187</v>
      </c>
      <c r="D70" s="121" t="s">
        <v>186</v>
      </c>
      <c r="E70" s="141">
        <v>2</v>
      </c>
      <c r="F70" s="142">
        <f>[2]Сравнение!$G$21</f>
        <v>800</v>
      </c>
      <c r="G70" s="105">
        <f t="shared" ref="G70:G73" si="7">F70*0.9</f>
        <v>720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</row>
    <row r="71" spans="1:20" ht="16.5">
      <c r="A71" s="121">
        <v>8</v>
      </c>
      <c r="B71" s="168" t="s">
        <v>52</v>
      </c>
      <c r="C71" s="129" t="s">
        <v>187</v>
      </c>
      <c r="D71" s="121" t="s">
        <v>186</v>
      </c>
      <c r="E71" s="141">
        <v>2</v>
      </c>
      <c r="F71" s="142">
        <f>[2]Сравнение!$G$22</f>
        <v>800</v>
      </c>
      <c r="G71" s="105">
        <f t="shared" si="7"/>
        <v>720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</row>
    <row r="72" spans="1:20" ht="16.5">
      <c r="A72" s="121">
        <v>9</v>
      </c>
      <c r="B72" s="168" t="s">
        <v>235</v>
      </c>
      <c r="C72" s="129" t="s">
        <v>187</v>
      </c>
      <c r="D72" s="121" t="s">
        <v>186</v>
      </c>
      <c r="E72" s="141">
        <v>2</v>
      </c>
      <c r="F72" s="142">
        <f>[2]Сравнение!$G$23</f>
        <v>800</v>
      </c>
      <c r="G72" s="105">
        <f t="shared" si="7"/>
        <v>720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</row>
    <row r="73" spans="1:20" ht="16.5">
      <c r="A73" s="121">
        <v>10</v>
      </c>
      <c r="B73" s="168" t="s">
        <v>234</v>
      </c>
      <c r="C73" s="129" t="s">
        <v>187</v>
      </c>
      <c r="D73" s="121" t="s">
        <v>186</v>
      </c>
      <c r="E73" s="141">
        <v>2</v>
      </c>
      <c r="F73" s="142">
        <f>[2]Сравнение!$G$24</f>
        <v>800</v>
      </c>
      <c r="G73" s="105">
        <f t="shared" si="7"/>
        <v>720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</row>
    <row r="74" spans="1:20" ht="16.5">
      <c r="A74" s="145"/>
      <c r="B74" s="146"/>
      <c r="C74" s="147"/>
      <c r="D74" s="169" t="s">
        <v>199</v>
      </c>
      <c r="E74" s="170"/>
      <c r="F74" s="152">
        <f>SUM(F64:F73)</f>
        <v>8300</v>
      </c>
      <c r="G74" s="152">
        <f>SUM(G64:G73)</f>
        <v>7500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</row>
    <row r="75" spans="1:20" ht="16.5">
      <c r="A75" s="145"/>
      <c r="B75" s="146"/>
      <c r="C75" s="147"/>
      <c r="D75" s="140" t="s">
        <v>181</v>
      </c>
      <c r="E75" s="170"/>
      <c r="F75" s="153">
        <v>400</v>
      </c>
      <c r="G75" s="153">
        <v>400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</row>
    <row r="76" spans="1:20" ht="16.5">
      <c r="A76" s="145"/>
      <c r="B76" s="146"/>
      <c r="C76" s="147"/>
      <c r="D76" s="171" t="s">
        <v>199</v>
      </c>
      <c r="E76" s="172"/>
      <c r="F76" s="154">
        <f>SUM(F74:F75)</f>
        <v>8700</v>
      </c>
      <c r="G76" s="154">
        <f>SUM(G74:G75)</f>
        <v>7900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</row>
    <row r="77" spans="1:20" ht="16.5">
      <c r="A77" s="112"/>
      <c r="B77" s="112"/>
      <c r="C77" s="112"/>
      <c r="D77" s="112"/>
      <c r="E77" s="112"/>
      <c r="F77" s="113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</row>
    <row r="78" spans="1:20" ht="17.25" thickBot="1">
      <c r="A78" s="112"/>
      <c r="B78" s="112"/>
      <c r="C78" s="112"/>
      <c r="D78" s="112"/>
      <c r="E78" s="112"/>
      <c r="F78" s="113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</row>
    <row r="79" spans="1:20" ht="17.25" thickBot="1">
      <c r="A79" s="580" t="s">
        <v>219</v>
      </c>
      <c r="B79" s="581"/>
      <c r="C79" s="581"/>
      <c r="D79" s="581"/>
      <c r="E79" s="581"/>
      <c r="F79" s="581"/>
      <c r="G79" s="58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</row>
    <row r="80" spans="1:20" ht="66.75" thickBot="1">
      <c r="A80" s="166" t="s">
        <v>76</v>
      </c>
      <c r="B80" s="173" t="s">
        <v>75</v>
      </c>
      <c r="C80" s="14" t="s">
        <v>74</v>
      </c>
      <c r="D80" s="14" t="s">
        <v>209</v>
      </c>
      <c r="E80" s="14" t="s">
        <v>227</v>
      </c>
      <c r="F80" s="15" t="s">
        <v>195</v>
      </c>
      <c r="G80" s="174" t="s">
        <v>406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</row>
    <row r="81" spans="1:20" ht="16.5">
      <c r="A81" s="571" t="s">
        <v>221</v>
      </c>
      <c r="B81" s="572"/>
      <c r="C81" s="572"/>
      <c r="D81" s="572"/>
      <c r="E81" s="572"/>
      <c r="F81" s="572"/>
      <c r="G81" s="175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</row>
    <row r="82" spans="1:20" ht="33">
      <c r="A82" s="176">
        <v>1</v>
      </c>
      <c r="B82" s="168" t="s">
        <v>232</v>
      </c>
      <c r="C82" s="177" t="s">
        <v>360</v>
      </c>
      <c r="D82" s="121" t="s">
        <v>186</v>
      </c>
      <c r="E82" s="141">
        <v>2</v>
      </c>
      <c r="F82" s="142">
        <f>[2]Сравнение!$G$5</f>
        <v>800</v>
      </c>
      <c r="G82" s="105">
        <f>F82*0.9</f>
        <v>720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</row>
    <row r="83" spans="1:20" ht="16.5">
      <c r="A83" s="176">
        <v>2</v>
      </c>
      <c r="B83" s="168" t="s">
        <v>116</v>
      </c>
      <c r="C83" s="178" t="s">
        <v>187</v>
      </c>
      <c r="D83" s="121" t="s">
        <v>186</v>
      </c>
      <c r="E83" s="141">
        <v>2</v>
      </c>
      <c r="F83" s="142">
        <f>[2]Сравнение!$G$25</f>
        <v>840</v>
      </c>
      <c r="G83" s="105">
        <f>F83*0.9+4</f>
        <v>760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</row>
    <row r="84" spans="1:20" ht="16.5">
      <c r="A84" s="176">
        <v>3</v>
      </c>
      <c r="B84" s="168" t="s">
        <v>127</v>
      </c>
      <c r="C84" s="178" t="s">
        <v>187</v>
      </c>
      <c r="D84" s="121" t="s">
        <v>186</v>
      </c>
      <c r="E84" s="141">
        <v>2</v>
      </c>
      <c r="F84" s="142">
        <f>[2]Сравнение!$G$46</f>
        <v>1200</v>
      </c>
      <c r="G84" s="105">
        <f t="shared" ref="G84:G86" si="8">F84*0.9</f>
        <v>1080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</row>
    <row r="85" spans="1:20" ht="16.5">
      <c r="A85" s="176">
        <v>4</v>
      </c>
      <c r="B85" s="168" t="s">
        <v>226</v>
      </c>
      <c r="C85" s="178" t="s">
        <v>187</v>
      </c>
      <c r="D85" s="121" t="s">
        <v>186</v>
      </c>
      <c r="E85" s="141">
        <v>2</v>
      </c>
      <c r="F85" s="142">
        <f>[2]Сравнение!$G$48</f>
        <v>1600</v>
      </c>
      <c r="G85" s="105">
        <f t="shared" si="8"/>
        <v>1440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</row>
    <row r="86" spans="1:20" ht="16.5">
      <c r="A86" s="176">
        <v>5</v>
      </c>
      <c r="B86" s="168" t="s">
        <v>86</v>
      </c>
      <c r="C86" s="178" t="s">
        <v>187</v>
      </c>
      <c r="D86" s="121" t="s">
        <v>186</v>
      </c>
      <c r="E86" s="141">
        <v>2</v>
      </c>
      <c r="F86" s="142">
        <f>[2]Сравнение!$G$49</f>
        <v>1600</v>
      </c>
      <c r="G86" s="105">
        <f t="shared" si="8"/>
        <v>1440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</row>
    <row r="87" spans="1:20" ht="16.5">
      <c r="A87" s="145"/>
      <c r="B87" s="146"/>
      <c r="C87" s="147"/>
      <c r="D87" s="564" t="s">
        <v>199</v>
      </c>
      <c r="E87" s="565"/>
      <c r="F87" s="152">
        <f>SUM(F82:F86)</f>
        <v>6040</v>
      </c>
      <c r="G87" s="105">
        <f>SUM(G82:G86)</f>
        <v>5440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</row>
    <row r="88" spans="1:20" ht="16.5">
      <c r="A88" s="145"/>
      <c r="B88" s="146"/>
      <c r="C88" s="147"/>
      <c r="D88" s="561" t="s">
        <v>181</v>
      </c>
      <c r="E88" s="562"/>
      <c r="F88" s="153">
        <v>400</v>
      </c>
      <c r="G88" s="153">
        <v>400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</row>
    <row r="89" spans="1:20" ht="16.5">
      <c r="A89" s="145"/>
      <c r="B89" s="146"/>
      <c r="C89" s="147"/>
      <c r="D89" s="559" t="s">
        <v>199</v>
      </c>
      <c r="E89" s="560"/>
      <c r="F89" s="154">
        <f>SUM(F87:F88)</f>
        <v>6440</v>
      </c>
      <c r="G89" s="154">
        <f>SUM(G87:G88)</f>
        <v>5840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</row>
    <row r="90" spans="1:20" ht="16.5">
      <c r="A90" s="145"/>
      <c r="B90" s="146"/>
      <c r="C90" s="147"/>
      <c r="D90" s="179"/>
      <c r="E90" s="179"/>
      <c r="F90" s="180"/>
      <c r="G90" s="180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</row>
    <row r="91" spans="1:20" ht="16.5">
      <c r="A91" s="576" t="s">
        <v>220</v>
      </c>
      <c r="B91" s="576"/>
      <c r="C91" s="576"/>
      <c r="D91" s="576"/>
      <c r="E91" s="576"/>
      <c r="F91" s="576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</row>
    <row r="92" spans="1:20" ht="33">
      <c r="A92" s="121">
        <v>1</v>
      </c>
      <c r="B92" s="168" t="s">
        <v>232</v>
      </c>
      <c r="C92" s="177" t="s">
        <v>360</v>
      </c>
      <c r="D92" s="178" t="s">
        <v>186</v>
      </c>
      <c r="E92" s="181">
        <v>2</v>
      </c>
      <c r="F92" s="182">
        <v>800</v>
      </c>
      <c r="G92" s="105">
        <f>F92*0.9</f>
        <v>720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</row>
    <row r="93" spans="1:20" ht="16.5">
      <c r="A93" s="121">
        <v>2</v>
      </c>
      <c r="B93" s="168" t="s">
        <v>116</v>
      </c>
      <c r="C93" s="178" t="s">
        <v>187</v>
      </c>
      <c r="D93" s="178" t="s">
        <v>186</v>
      </c>
      <c r="E93" s="181">
        <v>2</v>
      </c>
      <c r="F93" s="182">
        <v>840</v>
      </c>
      <c r="G93" s="105">
        <f>F93*0.9+4</f>
        <v>760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</row>
    <row r="94" spans="1:20" ht="16.5">
      <c r="A94" s="121">
        <v>3</v>
      </c>
      <c r="B94" s="168" t="s">
        <v>127</v>
      </c>
      <c r="C94" s="178" t="s">
        <v>187</v>
      </c>
      <c r="D94" s="178" t="s">
        <v>186</v>
      </c>
      <c r="E94" s="181">
        <v>2</v>
      </c>
      <c r="F94" s="182">
        <v>1200</v>
      </c>
      <c r="G94" s="105">
        <f t="shared" ref="G94:G98" si="9">F94*0.9</f>
        <v>1080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</row>
    <row r="95" spans="1:20" ht="16.5">
      <c r="A95" s="121">
        <v>4</v>
      </c>
      <c r="B95" s="168" t="s">
        <v>230</v>
      </c>
      <c r="C95" s="178" t="s">
        <v>187</v>
      </c>
      <c r="D95" s="178" t="s">
        <v>186</v>
      </c>
      <c r="E95" s="181">
        <v>2</v>
      </c>
      <c r="F95" s="182">
        <v>2000</v>
      </c>
      <c r="G95" s="105">
        <f t="shared" si="9"/>
        <v>1800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</row>
    <row r="96" spans="1:20" ht="16.5">
      <c r="A96" s="121">
        <v>5</v>
      </c>
      <c r="B96" s="168" t="s">
        <v>231</v>
      </c>
      <c r="C96" s="178" t="s">
        <v>187</v>
      </c>
      <c r="D96" s="178" t="s">
        <v>186</v>
      </c>
      <c r="E96" s="181">
        <v>2</v>
      </c>
      <c r="F96" s="182">
        <f>[2]Сравнение!$G$109</f>
        <v>2000</v>
      </c>
      <c r="G96" s="105">
        <f t="shared" si="9"/>
        <v>1800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</row>
    <row r="97" spans="1:20" ht="16.5">
      <c r="A97" s="121">
        <v>6</v>
      </c>
      <c r="B97" s="168" t="s">
        <v>226</v>
      </c>
      <c r="C97" s="178" t="s">
        <v>187</v>
      </c>
      <c r="D97" s="178" t="s">
        <v>186</v>
      </c>
      <c r="E97" s="181">
        <v>2</v>
      </c>
      <c r="F97" s="182">
        <f>F86</f>
        <v>1600</v>
      </c>
      <c r="G97" s="105">
        <f t="shared" si="9"/>
        <v>1440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</row>
    <row r="98" spans="1:20" ht="16.5">
      <c r="A98" s="121">
        <v>7</v>
      </c>
      <c r="B98" s="168" t="s">
        <v>86</v>
      </c>
      <c r="C98" s="178" t="s">
        <v>187</v>
      </c>
      <c r="D98" s="178" t="s">
        <v>186</v>
      </c>
      <c r="E98" s="181">
        <v>2</v>
      </c>
      <c r="F98" s="182">
        <v>1600</v>
      </c>
      <c r="G98" s="105">
        <f t="shared" si="9"/>
        <v>1440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</row>
    <row r="99" spans="1:20" ht="16.5">
      <c r="A99" s="145"/>
      <c r="B99" s="146"/>
      <c r="C99" s="147"/>
      <c r="D99" s="574" t="s">
        <v>199</v>
      </c>
      <c r="E99" s="575"/>
      <c r="F99" s="152">
        <f>SUM(F92:F98)</f>
        <v>10040</v>
      </c>
      <c r="G99" s="152">
        <f>SUM(G92:G98)</f>
        <v>9040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</row>
    <row r="100" spans="1:20" ht="16.5">
      <c r="A100" s="145"/>
      <c r="B100" s="146"/>
      <c r="C100" s="147"/>
      <c r="D100" s="561" t="s">
        <v>181</v>
      </c>
      <c r="E100" s="562"/>
      <c r="F100" s="153">
        <v>400</v>
      </c>
      <c r="G100" s="153">
        <v>400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</row>
    <row r="101" spans="1:20" ht="16.5">
      <c r="A101" s="145"/>
      <c r="B101" s="146"/>
      <c r="C101" s="147"/>
      <c r="D101" s="559" t="s">
        <v>199</v>
      </c>
      <c r="E101" s="560"/>
      <c r="F101" s="154">
        <f>SUM(F99:F100)</f>
        <v>10440</v>
      </c>
      <c r="G101" s="154">
        <f>SUM(G99:G100)</f>
        <v>9440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</row>
    <row r="102" spans="1:20" ht="16.5">
      <c r="A102" s="145"/>
      <c r="B102" s="146"/>
      <c r="C102" s="147"/>
      <c r="D102" s="183"/>
      <c r="E102" s="183"/>
      <c r="F102" s="183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</row>
    <row r="103" spans="1:20" ht="16.5">
      <c r="A103" s="576" t="s">
        <v>228</v>
      </c>
      <c r="B103" s="576"/>
      <c r="C103" s="576"/>
      <c r="D103" s="576"/>
      <c r="E103" s="576"/>
      <c r="F103" s="576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</row>
    <row r="104" spans="1:20" ht="33">
      <c r="A104" s="121">
        <v>1</v>
      </c>
      <c r="B104" s="168" t="s">
        <v>229</v>
      </c>
      <c r="C104" s="178" t="s">
        <v>205</v>
      </c>
      <c r="D104" s="178" t="s">
        <v>186</v>
      </c>
      <c r="E104" s="178">
        <v>2</v>
      </c>
      <c r="F104" s="142">
        <v>800</v>
      </c>
      <c r="G104" s="105">
        <f>F104*0.9</f>
        <v>720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</row>
    <row r="105" spans="1:20" ht="16.5">
      <c r="A105" s="121">
        <v>2</v>
      </c>
      <c r="B105" s="168" t="s">
        <v>116</v>
      </c>
      <c r="C105" s="178" t="s">
        <v>187</v>
      </c>
      <c r="D105" s="178" t="s">
        <v>186</v>
      </c>
      <c r="E105" s="178">
        <v>2</v>
      </c>
      <c r="F105" s="142">
        <v>840</v>
      </c>
      <c r="G105" s="105">
        <f>F105*0.9+4</f>
        <v>760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</row>
    <row r="106" spans="1:20" ht="16.5">
      <c r="A106" s="121">
        <v>3</v>
      </c>
      <c r="B106" s="168" t="s">
        <v>127</v>
      </c>
      <c r="C106" s="178" t="s">
        <v>187</v>
      </c>
      <c r="D106" s="178" t="s">
        <v>186</v>
      </c>
      <c r="E106" s="178">
        <v>2</v>
      </c>
      <c r="F106" s="142">
        <v>1200</v>
      </c>
      <c r="G106" s="105">
        <f t="shared" ref="G106:G114" si="10">F106*0.9</f>
        <v>1080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</row>
    <row r="107" spans="1:20" ht="16.5">
      <c r="A107" s="121">
        <v>4</v>
      </c>
      <c r="B107" s="168" t="s">
        <v>230</v>
      </c>
      <c r="C107" s="178" t="s">
        <v>187</v>
      </c>
      <c r="D107" s="178" t="s">
        <v>186</v>
      </c>
      <c r="E107" s="178">
        <v>2</v>
      </c>
      <c r="F107" s="142">
        <f t="shared" ref="F107:F109" si="11">F96</f>
        <v>2000</v>
      </c>
      <c r="G107" s="105">
        <f t="shared" si="10"/>
        <v>1800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16.5">
      <c r="A108" s="121">
        <v>5</v>
      </c>
      <c r="B108" s="168" t="s">
        <v>231</v>
      </c>
      <c r="C108" s="178" t="s">
        <v>187</v>
      </c>
      <c r="D108" s="178" t="s">
        <v>186</v>
      </c>
      <c r="E108" s="178">
        <v>2</v>
      </c>
      <c r="F108" s="142">
        <v>2000</v>
      </c>
      <c r="G108" s="105">
        <f t="shared" si="10"/>
        <v>1800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16.5">
      <c r="A109" s="121">
        <v>6</v>
      </c>
      <c r="B109" s="168" t="s">
        <v>226</v>
      </c>
      <c r="C109" s="178" t="s">
        <v>187</v>
      </c>
      <c r="D109" s="178" t="s">
        <v>186</v>
      </c>
      <c r="E109" s="178">
        <v>2</v>
      </c>
      <c r="F109" s="142">
        <f t="shared" si="11"/>
        <v>1600</v>
      </c>
      <c r="G109" s="105">
        <f t="shared" si="10"/>
        <v>1440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</row>
    <row r="110" spans="1:20" ht="16.5">
      <c r="A110" s="121">
        <v>7</v>
      </c>
      <c r="B110" s="168" t="s">
        <v>58</v>
      </c>
      <c r="C110" s="178" t="s">
        <v>187</v>
      </c>
      <c r="D110" s="178" t="s">
        <v>186</v>
      </c>
      <c r="E110" s="178">
        <v>2</v>
      </c>
      <c r="F110" s="142">
        <v>2000</v>
      </c>
      <c r="G110" s="105">
        <f t="shared" si="10"/>
        <v>1800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</row>
    <row r="111" spans="1:20" ht="16.5">
      <c r="A111" s="121">
        <v>8</v>
      </c>
      <c r="B111" s="168" t="s">
        <v>57</v>
      </c>
      <c r="C111" s="178" t="s">
        <v>187</v>
      </c>
      <c r="D111" s="178" t="s">
        <v>186</v>
      </c>
      <c r="E111" s="178">
        <v>2</v>
      </c>
      <c r="F111" s="142">
        <v>2000</v>
      </c>
      <c r="G111" s="105">
        <f t="shared" si="10"/>
        <v>1800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</row>
    <row r="112" spans="1:20" ht="16.5">
      <c r="A112" s="121">
        <v>9</v>
      </c>
      <c r="B112" s="168" t="s">
        <v>56</v>
      </c>
      <c r="C112" s="178" t="s">
        <v>187</v>
      </c>
      <c r="D112" s="178" t="s">
        <v>186</v>
      </c>
      <c r="E112" s="178">
        <v>2</v>
      </c>
      <c r="F112" s="142">
        <v>2000</v>
      </c>
      <c r="G112" s="105">
        <f t="shared" si="10"/>
        <v>1800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</row>
    <row r="113" spans="1:20" ht="16.5">
      <c r="A113" s="121">
        <v>10</v>
      </c>
      <c r="B113" s="168" t="s">
        <v>86</v>
      </c>
      <c r="C113" s="178" t="s">
        <v>187</v>
      </c>
      <c r="D113" s="178" t="s">
        <v>186</v>
      </c>
      <c r="E113" s="178">
        <v>2</v>
      </c>
      <c r="F113" s="142">
        <v>1600</v>
      </c>
      <c r="G113" s="105">
        <f t="shared" si="10"/>
        <v>1440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</row>
    <row r="114" spans="1:20" ht="49.5">
      <c r="A114" s="176">
        <v>11</v>
      </c>
      <c r="B114" s="184" t="s">
        <v>358</v>
      </c>
      <c r="C114" s="178" t="s">
        <v>187</v>
      </c>
      <c r="D114" s="178" t="s">
        <v>186</v>
      </c>
      <c r="E114" s="178">
        <v>2</v>
      </c>
      <c r="F114" s="142">
        <v>6000</v>
      </c>
      <c r="G114" s="105">
        <f t="shared" si="10"/>
        <v>5400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</row>
    <row r="115" spans="1:20" ht="16.5">
      <c r="A115" s="145"/>
      <c r="B115" s="185"/>
      <c r="C115" s="147"/>
      <c r="D115" s="574" t="s">
        <v>199</v>
      </c>
      <c r="E115" s="575"/>
      <c r="F115" s="186">
        <f>SUM(F104:F114)</f>
        <v>22040</v>
      </c>
      <c r="G115" s="152">
        <f>SUM(G104:G114)</f>
        <v>19840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</row>
    <row r="116" spans="1:20" ht="16.5">
      <c r="A116" s="145"/>
      <c r="B116" s="112"/>
      <c r="C116" s="147"/>
      <c r="D116" s="561" t="s">
        <v>181</v>
      </c>
      <c r="E116" s="562"/>
      <c r="F116" s="153">
        <v>400</v>
      </c>
      <c r="G116" s="153">
        <v>400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</row>
    <row r="117" spans="1:20" ht="16.5">
      <c r="A117" s="145"/>
      <c r="B117" s="146"/>
      <c r="C117" s="147"/>
      <c r="D117" s="559" t="s">
        <v>199</v>
      </c>
      <c r="E117" s="560"/>
      <c r="F117" s="187">
        <f>SUM(F115:F116)</f>
        <v>22440</v>
      </c>
      <c r="G117" s="154">
        <f>SUM(G115:G116)</f>
        <v>20240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</row>
    <row r="118" spans="1:20" ht="16.5">
      <c r="A118" s="112"/>
      <c r="B118" s="112"/>
      <c r="C118" s="112"/>
      <c r="D118" s="112"/>
      <c r="E118" s="112"/>
      <c r="F118" s="113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</row>
    <row r="119" spans="1:20" ht="17.25" thickBot="1">
      <c r="A119" s="112"/>
      <c r="B119" s="112"/>
      <c r="C119" s="112"/>
      <c r="D119" s="112"/>
      <c r="E119" s="112"/>
      <c r="F119" s="113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</row>
    <row r="120" spans="1:20" ht="17.25" thickBot="1">
      <c r="A120" s="580" t="s">
        <v>359</v>
      </c>
      <c r="B120" s="581"/>
      <c r="C120" s="581"/>
      <c r="D120" s="581"/>
      <c r="E120" s="581"/>
      <c r="F120" s="581"/>
      <c r="G120" s="58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</row>
    <row r="121" spans="1:20" ht="66.75" thickBot="1">
      <c r="A121" s="166" t="s">
        <v>76</v>
      </c>
      <c r="B121" s="173" t="s">
        <v>75</v>
      </c>
      <c r="C121" s="14" t="s">
        <v>74</v>
      </c>
      <c r="D121" s="14" t="s">
        <v>209</v>
      </c>
      <c r="E121" s="14" t="s">
        <v>218</v>
      </c>
      <c r="F121" s="15" t="s">
        <v>195</v>
      </c>
      <c r="G121" s="118" t="s">
        <v>406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</row>
    <row r="122" spans="1:20" ht="16.5">
      <c r="A122" s="121">
        <v>1</v>
      </c>
      <c r="B122" s="140" t="s">
        <v>214</v>
      </c>
      <c r="C122" s="121" t="s">
        <v>187</v>
      </c>
      <c r="D122" s="121" t="s">
        <v>186</v>
      </c>
      <c r="E122" s="121">
        <v>2</v>
      </c>
      <c r="F122" s="142">
        <v>800</v>
      </c>
      <c r="G122" s="105">
        <f>F122*0.9</f>
        <v>720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</row>
    <row r="123" spans="1:20" ht="16.5">
      <c r="A123" s="121">
        <v>2</v>
      </c>
      <c r="B123" s="140" t="s">
        <v>215</v>
      </c>
      <c r="C123" s="121" t="s">
        <v>187</v>
      </c>
      <c r="D123" s="121" t="s">
        <v>186</v>
      </c>
      <c r="E123" s="121">
        <v>2</v>
      </c>
      <c r="F123" s="142">
        <v>2000</v>
      </c>
      <c r="G123" s="105">
        <f t="shared" ref="G123:G125" si="12">F123*0.9</f>
        <v>1800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</row>
    <row r="124" spans="1:20" ht="16.5">
      <c r="A124" s="121">
        <v>3</v>
      </c>
      <c r="B124" s="140" t="s">
        <v>43</v>
      </c>
      <c r="C124" s="121" t="s">
        <v>187</v>
      </c>
      <c r="D124" s="121" t="s">
        <v>186</v>
      </c>
      <c r="E124" s="121">
        <v>2</v>
      </c>
      <c r="F124" s="142">
        <v>2860</v>
      </c>
      <c r="G124" s="105">
        <f>F124*0.9+6</f>
        <v>2580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</row>
    <row r="125" spans="1:20" ht="16.5">
      <c r="A125" s="121">
        <v>4</v>
      </c>
      <c r="B125" s="140" t="s">
        <v>216</v>
      </c>
      <c r="C125" s="121" t="s">
        <v>212</v>
      </c>
      <c r="D125" s="121" t="s">
        <v>186</v>
      </c>
      <c r="E125" s="121">
        <v>2</v>
      </c>
      <c r="F125" s="142">
        <v>800</v>
      </c>
      <c r="G125" s="105">
        <f t="shared" si="12"/>
        <v>720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</row>
    <row r="126" spans="1:20" ht="16.5">
      <c r="A126" s="121">
        <v>6</v>
      </c>
      <c r="B126" s="140" t="s">
        <v>217</v>
      </c>
      <c r="C126" s="121" t="s">
        <v>212</v>
      </c>
      <c r="D126" s="121" t="s">
        <v>186</v>
      </c>
      <c r="E126" s="121">
        <v>2</v>
      </c>
      <c r="F126" s="142">
        <v>700</v>
      </c>
      <c r="G126" s="105">
        <f>F126*0.9+10</f>
        <v>640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</row>
    <row r="127" spans="1:20" ht="16.5">
      <c r="A127" s="145"/>
      <c r="B127" s="146"/>
      <c r="C127" s="147"/>
      <c r="D127" s="564" t="s">
        <v>199</v>
      </c>
      <c r="E127" s="565"/>
      <c r="F127" s="152">
        <f>SUM(F122:F126)</f>
        <v>7160</v>
      </c>
      <c r="G127" s="152">
        <f>SUM(G122:G126)</f>
        <v>6460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</row>
    <row r="128" spans="1:20" ht="16.5">
      <c r="A128" s="145"/>
      <c r="B128" s="146"/>
      <c r="C128" s="147"/>
      <c r="D128" s="561" t="s">
        <v>181</v>
      </c>
      <c r="E128" s="562"/>
      <c r="F128" s="153">
        <v>400</v>
      </c>
      <c r="G128" s="153">
        <v>400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</row>
    <row r="129" spans="1:20" ht="16.5">
      <c r="A129" s="145"/>
      <c r="B129" s="146"/>
      <c r="C129" s="147"/>
      <c r="D129" s="559" t="s">
        <v>199</v>
      </c>
      <c r="E129" s="560"/>
      <c r="F129" s="154">
        <f>SUM(F127:F128)</f>
        <v>7560</v>
      </c>
      <c r="G129" s="154">
        <f>SUM(G127:G128)</f>
        <v>6860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</row>
    <row r="130" spans="1:20" ht="16.5">
      <c r="A130" s="112"/>
      <c r="B130" s="112"/>
      <c r="C130" s="112"/>
      <c r="D130" s="112"/>
      <c r="E130" s="112"/>
      <c r="F130" s="113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</row>
    <row r="131" spans="1:20" ht="16.5">
      <c r="A131" s="112"/>
      <c r="B131" s="112"/>
      <c r="C131" s="112"/>
      <c r="D131" s="112"/>
      <c r="E131" s="112"/>
      <c r="F131" s="113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</row>
    <row r="132" spans="1:20" ht="17.25" thickBot="1">
      <c r="A132" s="583" t="s">
        <v>207</v>
      </c>
      <c r="B132" s="583"/>
      <c r="C132" s="583"/>
      <c r="D132" s="583"/>
      <c r="E132" s="583"/>
      <c r="F132" s="583"/>
      <c r="G132" s="583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</row>
    <row r="133" spans="1:20" ht="66.75" thickBot="1">
      <c r="A133" s="166" t="s">
        <v>76</v>
      </c>
      <c r="B133" s="173" t="s">
        <v>75</v>
      </c>
      <c r="C133" s="14" t="s">
        <v>74</v>
      </c>
      <c r="D133" s="14" t="s">
        <v>209</v>
      </c>
      <c r="E133" s="14" t="s">
        <v>213</v>
      </c>
      <c r="F133" s="15" t="s">
        <v>195</v>
      </c>
      <c r="G133" s="118" t="s">
        <v>406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</row>
    <row r="134" spans="1:20" ht="16.5">
      <c r="A134" s="121">
        <v>1</v>
      </c>
      <c r="B134" s="140" t="s">
        <v>51</v>
      </c>
      <c r="C134" s="121" t="s">
        <v>187</v>
      </c>
      <c r="D134" s="121" t="s">
        <v>186</v>
      </c>
      <c r="E134" s="121">
        <v>2</v>
      </c>
      <c r="F134" s="142">
        <v>800</v>
      </c>
      <c r="G134" s="105">
        <f>F134*0.9</f>
        <v>720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</row>
    <row r="135" spans="1:20" ht="16.5">
      <c r="A135" s="121">
        <v>2</v>
      </c>
      <c r="B135" s="159" t="s">
        <v>173</v>
      </c>
      <c r="C135" s="121" t="s">
        <v>187</v>
      </c>
      <c r="D135" s="121" t="s">
        <v>186</v>
      </c>
      <c r="E135" s="121">
        <v>2</v>
      </c>
      <c r="F135" s="142">
        <v>800</v>
      </c>
      <c r="G135" s="105">
        <f t="shared" ref="G135:G136" si="13">F135*0.9</f>
        <v>720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</row>
    <row r="136" spans="1:20" ht="16.5">
      <c r="A136" s="121">
        <v>3</v>
      </c>
      <c r="B136" s="140" t="s">
        <v>210</v>
      </c>
      <c r="C136" s="121" t="s">
        <v>187</v>
      </c>
      <c r="D136" s="121" t="s">
        <v>186</v>
      </c>
      <c r="E136" s="121">
        <v>2</v>
      </c>
      <c r="F136" s="142">
        <v>1600</v>
      </c>
      <c r="G136" s="105">
        <f t="shared" si="13"/>
        <v>1440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</row>
    <row r="137" spans="1:20" ht="16.5">
      <c r="A137" s="121">
        <v>4</v>
      </c>
      <c r="B137" s="140" t="s">
        <v>50</v>
      </c>
      <c r="C137" s="121" t="s">
        <v>187</v>
      </c>
      <c r="D137" s="121" t="s">
        <v>186</v>
      </c>
      <c r="E137" s="121">
        <v>2</v>
      </c>
      <c r="F137" s="142">
        <v>900</v>
      </c>
      <c r="G137" s="105">
        <f>F137*0.9+10</f>
        <v>820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</row>
    <row r="138" spans="1:20" ht="16.5">
      <c r="A138" s="121">
        <v>5</v>
      </c>
      <c r="B138" s="140" t="s">
        <v>87</v>
      </c>
      <c r="C138" s="121" t="s">
        <v>187</v>
      </c>
      <c r="D138" s="121" t="s">
        <v>186</v>
      </c>
      <c r="E138" s="121">
        <v>2</v>
      </c>
      <c r="F138" s="142">
        <v>900</v>
      </c>
      <c r="G138" s="105">
        <f>F138*0.9+10</f>
        <v>820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</row>
    <row r="139" spans="1:20" ht="16.5">
      <c r="A139" s="121">
        <v>6</v>
      </c>
      <c r="B139" s="140" t="s">
        <v>211</v>
      </c>
      <c r="C139" s="121" t="s">
        <v>212</v>
      </c>
      <c r="D139" s="121" t="s">
        <v>186</v>
      </c>
      <c r="E139" s="121">
        <v>2</v>
      </c>
      <c r="F139" s="142">
        <v>700</v>
      </c>
      <c r="G139" s="105">
        <f>F139*0.9+10</f>
        <v>640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</row>
    <row r="140" spans="1:20" ht="33">
      <c r="A140" s="121">
        <v>7</v>
      </c>
      <c r="B140" s="188" t="s">
        <v>1000</v>
      </c>
      <c r="C140" s="129" t="s">
        <v>188</v>
      </c>
      <c r="D140" s="129" t="s">
        <v>186</v>
      </c>
      <c r="E140" s="189" t="s">
        <v>88</v>
      </c>
      <c r="F140" s="142">
        <v>2500</v>
      </c>
      <c r="G140" s="105">
        <f>F140*0.9+10</f>
        <v>2260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</row>
    <row r="141" spans="1:20" ht="16.5">
      <c r="A141" s="145"/>
      <c r="B141" s="146"/>
      <c r="C141" s="147"/>
      <c r="D141" s="584" t="s">
        <v>199</v>
      </c>
      <c r="E141" s="570"/>
      <c r="F141" s="190">
        <f>SUM(F134:F140)</f>
        <v>8200</v>
      </c>
      <c r="G141" s="190">
        <f>SUM(G134:G140)</f>
        <v>7420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</row>
    <row r="142" spans="1:20" ht="16.5">
      <c r="A142" s="145"/>
      <c r="B142" s="146"/>
      <c r="C142" s="147"/>
      <c r="D142" s="561" t="s">
        <v>181</v>
      </c>
      <c r="E142" s="562"/>
      <c r="F142" s="153">
        <v>400</v>
      </c>
      <c r="G142" s="153">
        <v>400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</row>
    <row r="143" spans="1:20" ht="16.5">
      <c r="A143" s="145"/>
      <c r="B143" s="146"/>
      <c r="C143" s="147"/>
      <c r="D143" s="585" t="s">
        <v>199</v>
      </c>
      <c r="E143" s="586"/>
      <c r="F143" s="154">
        <f>SUM(F141:F142)</f>
        <v>8600</v>
      </c>
      <c r="G143" s="154">
        <f>SUM(G141:G142)</f>
        <v>7820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16.5">
      <c r="A144" s="112"/>
      <c r="B144" s="112"/>
      <c r="C144" s="112"/>
      <c r="D144" s="112"/>
      <c r="E144" s="112"/>
      <c r="F144" s="113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17.25" thickBot="1">
      <c r="A145" s="112"/>
      <c r="B145" s="112"/>
      <c r="C145" s="112"/>
      <c r="D145" s="112"/>
      <c r="E145" s="112"/>
      <c r="F145" s="113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</row>
    <row r="146" spans="1:20" ht="17.25" thickBot="1">
      <c r="A146" s="580" t="s">
        <v>202</v>
      </c>
      <c r="B146" s="581"/>
      <c r="C146" s="581"/>
      <c r="D146" s="581"/>
      <c r="E146" s="581"/>
      <c r="F146" s="581"/>
      <c r="G146" s="58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</row>
    <row r="147" spans="1:20" ht="66.75" thickBot="1">
      <c r="A147" s="166" t="s">
        <v>76</v>
      </c>
      <c r="B147" s="173" t="s">
        <v>75</v>
      </c>
      <c r="C147" s="14" t="s">
        <v>74</v>
      </c>
      <c r="D147" s="14" t="s">
        <v>203</v>
      </c>
      <c r="E147" s="14" t="s">
        <v>204</v>
      </c>
      <c r="F147" s="15" t="s">
        <v>195</v>
      </c>
      <c r="G147" s="118" t="s">
        <v>406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</row>
    <row r="148" spans="1:20" ht="33">
      <c r="A148" s="177">
        <v>1</v>
      </c>
      <c r="B148" s="191" t="s">
        <v>206</v>
      </c>
      <c r="C148" s="177" t="s">
        <v>360</v>
      </c>
      <c r="D148" s="177" t="s">
        <v>186</v>
      </c>
      <c r="E148" s="192">
        <v>2</v>
      </c>
      <c r="F148" s="142">
        <v>800</v>
      </c>
      <c r="G148" s="105">
        <f>F148*0.9</f>
        <v>720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</row>
    <row r="149" spans="1:20" ht="33">
      <c r="A149" s="177">
        <v>2</v>
      </c>
      <c r="B149" s="193" t="s">
        <v>108</v>
      </c>
      <c r="C149" s="177" t="s">
        <v>360</v>
      </c>
      <c r="D149" s="177" t="s">
        <v>186</v>
      </c>
      <c r="E149" s="194">
        <v>2</v>
      </c>
      <c r="F149" s="142">
        <v>500</v>
      </c>
      <c r="G149" s="105">
        <f>F149*0.9+10</f>
        <v>460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</row>
    <row r="150" spans="1:20" ht="16.5">
      <c r="A150" s="177">
        <v>3</v>
      </c>
      <c r="B150" s="191" t="s">
        <v>123</v>
      </c>
      <c r="C150" s="177" t="s">
        <v>187</v>
      </c>
      <c r="D150" s="177" t="s">
        <v>186</v>
      </c>
      <c r="E150" s="194">
        <v>2</v>
      </c>
      <c r="F150" s="142">
        <v>1000</v>
      </c>
      <c r="G150" s="105">
        <f t="shared" ref="G150:G152" si="14">F150*0.9</f>
        <v>900</v>
      </c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</row>
    <row r="151" spans="1:20" ht="16.5">
      <c r="A151" s="177">
        <v>4</v>
      </c>
      <c r="B151" s="191" t="s">
        <v>60</v>
      </c>
      <c r="C151" s="177" t="s">
        <v>187</v>
      </c>
      <c r="D151" s="177" t="s">
        <v>186</v>
      </c>
      <c r="E151" s="194">
        <v>2</v>
      </c>
      <c r="F151" s="142">
        <v>1600</v>
      </c>
      <c r="G151" s="105">
        <f t="shared" si="14"/>
        <v>1440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</row>
    <row r="152" spans="1:20" ht="16.5">
      <c r="A152" s="177">
        <v>5</v>
      </c>
      <c r="B152" s="191" t="s">
        <v>59</v>
      </c>
      <c r="C152" s="177" t="s">
        <v>187</v>
      </c>
      <c r="D152" s="177" t="s">
        <v>186</v>
      </c>
      <c r="E152" s="194">
        <v>2</v>
      </c>
      <c r="F152" s="142">
        <v>1600</v>
      </c>
      <c r="G152" s="105">
        <f t="shared" si="14"/>
        <v>1440</v>
      </c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</row>
    <row r="153" spans="1:20" ht="33">
      <c r="A153" s="177">
        <v>6</v>
      </c>
      <c r="B153" s="195" t="s">
        <v>125</v>
      </c>
      <c r="C153" s="177" t="s">
        <v>187</v>
      </c>
      <c r="D153" s="177" t="s">
        <v>186</v>
      </c>
      <c r="E153" s="194">
        <v>2</v>
      </c>
      <c r="F153" s="142">
        <v>1100</v>
      </c>
      <c r="G153" s="105">
        <f>F153*0.9+10</f>
        <v>1000</v>
      </c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</row>
    <row r="154" spans="1:20" ht="16.5">
      <c r="A154" s="177">
        <v>7</v>
      </c>
      <c r="B154" s="191" t="s">
        <v>126</v>
      </c>
      <c r="C154" s="177" t="s">
        <v>187</v>
      </c>
      <c r="D154" s="177" t="s">
        <v>186</v>
      </c>
      <c r="E154" s="194">
        <v>2</v>
      </c>
      <c r="F154" s="142">
        <v>2500</v>
      </c>
      <c r="G154" s="105">
        <f>F154*0.9+10</f>
        <v>2260</v>
      </c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</row>
    <row r="155" spans="1:20" ht="16.5">
      <c r="A155" s="177">
        <v>8</v>
      </c>
      <c r="B155" s="191" t="s">
        <v>443</v>
      </c>
      <c r="C155" s="177" t="s">
        <v>187</v>
      </c>
      <c r="D155" s="196" t="s">
        <v>186</v>
      </c>
      <c r="E155" s="194">
        <v>2</v>
      </c>
      <c r="F155" s="142">
        <v>2500</v>
      </c>
      <c r="G155" s="105">
        <f>F155*0.9+10</f>
        <v>2260</v>
      </c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</row>
    <row r="156" spans="1:20" ht="16.5">
      <c r="A156" s="145"/>
      <c r="B156" s="146"/>
      <c r="C156" s="197"/>
      <c r="D156" s="569" t="s">
        <v>199</v>
      </c>
      <c r="E156" s="570"/>
      <c r="F156" s="198">
        <f>SUM(F148:F155)</f>
        <v>11600</v>
      </c>
      <c r="G156" s="198">
        <f>SUM(G148:G155)</f>
        <v>10480</v>
      </c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</row>
    <row r="157" spans="1:20" ht="16.5">
      <c r="A157" s="145"/>
      <c r="B157" s="112"/>
      <c r="C157" s="147"/>
      <c r="D157" s="561" t="s">
        <v>181</v>
      </c>
      <c r="E157" s="562"/>
      <c r="F157" s="153">
        <v>400</v>
      </c>
      <c r="G157" s="153">
        <v>400</v>
      </c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</row>
    <row r="158" spans="1:20" ht="16.5">
      <c r="A158" s="145"/>
      <c r="B158" s="146"/>
      <c r="C158" s="147"/>
      <c r="D158" s="559" t="s">
        <v>199</v>
      </c>
      <c r="E158" s="560"/>
      <c r="F158" s="199">
        <f>SUM(F156:F157)</f>
        <v>12000</v>
      </c>
      <c r="G158" s="199">
        <f>SUM(G156:G157)</f>
        <v>10880</v>
      </c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</row>
    <row r="159" spans="1:20" ht="16.5">
      <c r="A159" s="112"/>
      <c r="B159" s="112"/>
      <c r="C159" s="112"/>
      <c r="D159" s="112"/>
      <c r="E159" s="112"/>
      <c r="F159" s="113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</row>
    <row r="160" spans="1:20" ht="17.25" thickBot="1">
      <c r="A160" s="112"/>
      <c r="B160" s="112"/>
      <c r="C160" s="112"/>
      <c r="D160" s="112"/>
      <c r="E160" s="112"/>
      <c r="F160" s="113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</row>
    <row r="161" spans="1:20" ht="17.25" thickBot="1">
      <c r="A161" s="580" t="s">
        <v>194</v>
      </c>
      <c r="B161" s="581"/>
      <c r="C161" s="581"/>
      <c r="D161" s="581"/>
      <c r="E161" s="581"/>
      <c r="F161" s="581"/>
      <c r="G161" s="58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</row>
    <row r="162" spans="1:20" ht="66.75" thickBot="1">
      <c r="A162" s="166" t="s">
        <v>76</v>
      </c>
      <c r="B162" s="173" t="s">
        <v>75</v>
      </c>
      <c r="C162" s="14" t="s">
        <v>74</v>
      </c>
      <c r="D162" s="14" t="s">
        <v>197</v>
      </c>
      <c r="E162" s="14" t="s">
        <v>196</v>
      </c>
      <c r="F162" s="15" t="s">
        <v>195</v>
      </c>
      <c r="G162" s="118" t="s">
        <v>406</v>
      </c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</row>
    <row r="163" spans="1:20" ht="16.5">
      <c r="A163" s="177">
        <v>1</v>
      </c>
      <c r="B163" s="159" t="s">
        <v>41</v>
      </c>
      <c r="C163" s="160" t="s">
        <v>187</v>
      </c>
      <c r="D163" s="160" t="s">
        <v>186</v>
      </c>
      <c r="E163" s="200">
        <v>2</v>
      </c>
      <c r="F163" s="142">
        <v>3900</v>
      </c>
      <c r="G163" s="201">
        <v>3520</v>
      </c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</row>
    <row r="164" spans="1:20" ht="16.5">
      <c r="A164" s="177">
        <v>2</v>
      </c>
      <c r="B164" s="159" t="s">
        <v>40</v>
      </c>
      <c r="C164" s="160" t="s">
        <v>187</v>
      </c>
      <c r="D164" s="160" t="s">
        <v>186</v>
      </c>
      <c r="E164" s="202">
        <v>2</v>
      </c>
      <c r="F164" s="142">
        <v>3500</v>
      </c>
      <c r="G164" s="201">
        <v>3160</v>
      </c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</row>
    <row r="165" spans="1:20" ht="16.5">
      <c r="A165" s="177">
        <v>3</v>
      </c>
      <c r="B165" s="203" t="s">
        <v>49</v>
      </c>
      <c r="C165" s="177" t="s">
        <v>187</v>
      </c>
      <c r="D165" s="160" t="s">
        <v>186</v>
      </c>
      <c r="E165" s="202">
        <v>2</v>
      </c>
      <c r="F165" s="124">
        <v>3800</v>
      </c>
      <c r="G165" s="39">
        <f>F165*0.9</f>
        <v>3420</v>
      </c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</row>
    <row r="166" spans="1:20" ht="16.5">
      <c r="A166" s="177">
        <v>4</v>
      </c>
      <c r="B166" s="193" t="s">
        <v>200</v>
      </c>
      <c r="C166" s="177" t="s">
        <v>187</v>
      </c>
      <c r="D166" s="160" t="s">
        <v>186</v>
      </c>
      <c r="E166" s="202">
        <v>2</v>
      </c>
      <c r="F166" s="124">
        <v>900</v>
      </c>
      <c r="G166" s="39">
        <f>F166*0.9</f>
        <v>810</v>
      </c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</row>
    <row r="167" spans="1:20" ht="16.5">
      <c r="A167" s="177">
        <v>5</v>
      </c>
      <c r="B167" s="159" t="s">
        <v>121</v>
      </c>
      <c r="C167" s="177" t="s">
        <v>187</v>
      </c>
      <c r="D167" s="160" t="s">
        <v>186</v>
      </c>
      <c r="E167" s="202">
        <v>2</v>
      </c>
      <c r="F167" s="124">
        <v>900</v>
      </c>
      <c r="G167" s="39">
        <f>F167*0.9</f>
        <v>810</v>
      </c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</row>
    <row r="168" spans="1:20" ht="16.5">
      <c r="A168" s="177">
        <v>6</v>
      </c>
      <c r="B168" s="193" t="s">
        <v>198</v>
      </c>
      <c r="C168" s="177" t="s">
        <v>187</v>
      </c>
      <c r="D168" s="160" t="s">
        <v>186</v>
      </c>
      <c r="E168" s="202">
        <v>2</v>
      </c>
      <c r="F168" s="124">
        <v>1600</v>
      </c>
      <c r="G168" s="39">
        <f>F168*0.9</f>
        <v>1440</v>
      </c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</row>
    <row r="169" spans="1:20" ht="16.5">
      <c r="A169" s="145"/>
      <c r="B169" s="146"/>
      <c r="C169" s="147"/>
      <c r="D169" s="564" t="s">
        <v>199</v>
      </c>
      <c r="E169" s="565"/>
      <c r="F169" s="198">
        <f>SUM(F163:F168)</f>
        <v>14600</v>
      </c>
      <c r="G169" s="198">
        <f>SUM(G163:G168)</f>
        <v>13160</v>
      </c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</row>
    <row r="170" spans="1:20" ht="16.5">
      <c r="A170" s="145"/>
      <c r="B170" s="146"/>
      <c r="C170" s="147"/>
      <c r="D170" s="561" t="s">
        <v>181</v>
      </c>
      <c r="E170" s="562"/>
      <c r="F170" s="153">
        <v>400</v>
      </c>
      <c r="G170" s="153">
        <v>400</v>
      </c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</row>
    <row r="171" spans="1:20" ht="16.5">
      <c r="A171" s="145"/>
      <c r="B171" s="146"/>
      <c r="C171" s="147"/>
      <c r="D171" s="559" t="s">
        <v>199</v>
      </c>
      <c r="E171" s="560"/>
      <c r="F171" s="199">
        <f>SUM(F169:F170)</f>
        <v>15000</v>
      </c>
      <c r="G171" s="199">
        <f>SUM(G169:G170)</f>
        <v>13560</v>
      </c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</row>
    <row r="172" spans="1:20" ht="16.5">
      <c r="A172" s="112"/>
      <c r="B172" s="112"/>
      <c r="C172" s="112"/>
      <c r="D172" s="112"/>
      <c r="E172" s="112"/>
      <c r="F172" s="113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</row>
    <row r="173" spans="1:20" ht="17.25" thickBot="1">
      <c r="A173" s="112"/>
      <c r="B173" s="112"/>
      <c r="C173" s="112"/>
      <c r="D173" s="112"/>
      <c r="E173" s="112"/>
      <c r="F173" s="113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</row>
    <row r="174" spans="1:20" ht="17.25" thickBot="1">
      <c r="A174" s="566" t="s">
        <v>361</v>
      </c>
      <c r="B174" s="567"/>
      <c r="C174" s="567"/>
      <c r="D174" s="567"/>
      <c r="E174" s="567"/>
      <c r="F174" s="567"/>
      <c r="G174" s="568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</row>
    <row r="175" spans="1:20" ht="66">
      <c r="A175" s="204" t="s">
        <v>76</v>
      </c>
      <c r="B175" s="205" t="s">
        <v>75</v>
      </c>
      <c r="C175" s="206" t="s">
        <v>74</v>
      </c>
      <c r="D175" s="16" t="s">
        <v>197</v>
      </c>
      <c r="E175" s="16" t="s">
        <v>196</v>
      </c>
      <c r="F175" s="17" t="s">
        <v>195</v>
      </c>
      <c r="G175" s="207" t="s">
        <v>406</v>
      </c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</row>
    <row r="176" spans="1:20" ht="16.5">
      <c r="A176" s="571" t="s">
        <v>221</v>
      </c>
      <c r="B176" s="572"/>
      <c r="C176" s="572"/>
      <c r="D176" s="572"/>
      <c r="E176" s="572"/>
      <c r="F176" s="573"/>
      <c r="G176" s="208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</row>
    <row r="177" spans="1:20" ht="16.5">
      <c r="A177" s="157">
        <v>1</v>
      </c>
      <c r="B177" s="209" t="s">
        <v>34</v>
      </c>
      <c r="C177" s="160" t="s">
        <v>187</v>
      </c>
      <c r="D177" s="121" t="s">
        <v>189</v>
      </c>
      <c r="E177" s="210" t="s">
        <v>11</v>
      </c>
      <c r="F177" s="201">
        <v>1700</v>
      </c>
      <c r="G177" s="105">
        <f>F177*0.9+10</f>
        <v>1540</v>
      </c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</row>
    <row r="178" spans="1:20" ht="16.5">
      <c r="A178" s="157">
        <v>2</v>
      </c>
      <c r="B178" s="209" t="s">
        <v>33</v>
      </c>
      <c r="C178" s="160" t="s">
        <v>187</v>
      </c>
      <c r="D178" s="121" t="s">
        <v>189</v>
      </c>
      <c r="E178" s="210" t="s">
        <v>11</v>
      </c>
      <c r="F178" s="201">
        <v>1400</v>
      </c>
      <c r="G178" s="105">
        <f t="shared" ref="G178:G185" si="15">F178*0.9</f>
        <v>1260</v>
      </c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</row>
    <row r="179" spans="1:20" ht="16.5">
      <c r="A179" s="157">
        <v>3</v>
      </c>
      <c r="B179" s="209" t="s">
        <v>758</v>
      </c>
      <c r="C179" s="160" t="s">
        <v>187</v>
      </c>
      <c r="D179" s="121" t="s">
        <v>189</v>
      </c>
      <c r="E179" s="210" t="s">
        <v>403</v>
      </c>
      <c r="F179" s="201">
        <v>1400</v>
      </c>
      <c r="G179" s="105">
        <f t="shared" si="15"/>
        <v>1260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16.5">
      <c r="A180" s="157">
        <v>4</v>
      </c>
      <c r="B180" s="209" t="s">
        <v>103</v>
      </c>
      <c r="C180" s="160" t="s">
        <v>187</v>
      </c>
      <c r="D180" s="121" t="s">
        <v>189</v>
      </c>
      <c r="E180" s="210" t="s">
        <v>11</v>
      </c>
      <c r="F180" s="201">
        <v>1400</v>
      </c>
      <c r="G180" s="105">
        <f t="shared" si="15"/>
        <v>1260</v>
      </c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16.5">
      <c r="A181" s="157">
        <v>5</v>
      </c>
      <c r="B181" s="209" t="s">
        <v>32</v>
      </c>
      <c r="C181" s="160" t="s">
        <v>187</v>
      </c>
      <c r="D181" s="121" t="s">
        <v>189</v>
      </c>
      <c r="E181" s="210" t="s">
        <v>11</v>
      </c>
      <c r="F181" s="201">
        <v>1400</v>
      </c>
      <c r="G181" s="105">
        <f t="shared" si="15"/>
        <v>1260</v>
      </c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</row>
    <row r="182" spans="1:20" ht="16.5">
      <c r="A182" s="157">
        <v>6</v>
      </c>
      <c r="B182" s="209" t="s">
        <v>104</v>
      </c>
      <c r="C182" s="160" t="s">
        <v>187</v>
      </c>
      <c r="D182" s="121" t="s">
        <v>189</v>
      </c>
      <c r="E182" s="210" t="s">
        <v>11</v>
      </c>
      <c r="F182" s="201">
        <v>1400</v>
      </c>
      <c r="G182" s="105">
        <f t="shared" si="15"/>
        <v>1260</v>
      </c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</row>
    <row r="183" spans="1:20" ht="16.5">
      <c r="A183" s="157">
        <v>7</v>
      </c>
      <c r="B183" s="209" t="s">
        <v>31</v>
      </c>
      <c r="C183" s="160" t="s">
        <v>187</v>
      </c>
      <c r="D183" s="121" t="s">
        <v>189</v>
      </c>
      <c r="E183" s="210" t="s">
        <v>11</v>
      </c>
      <c r="F183" s="201">
        <v>1400</v>
      </c>
      <c r="G183" s="105">
        <f t="shared" si="15"/>
        <v>1260</v>
      </c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</row>
    <row r="184" spans="1:20" ht="16.5">
      <c r="A184" s="157">
        <v>8</v>
      </c>
      <c r="B184" s="209" t="s">
        <v>105</v>
      </c>
      <c r="C184" s="160" t="s">
        <v>187</v>
      </c>
      <c r="D184" s="121" t="s">
        <v>189</v>
      </c>
      <c r="E184" s="210" t="s">
        <v>11</v>
      </c>
      <c r="F184" s="201">
        <v>1400</v>
      </c>
      <c r="G184" s="105">
        <f t="shared" si="15"/>
        <v>1260</v>
      </c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</row>
    <row r="185" spans="1:20" ht="16.5">
      <c r="A185" s="211">
        <v>9</v>
      </c>
      <c r="B185" s="209" t="s">
        <v>106</v>
      </c>
      <c r="C185" s="160" t="s">
        <v>187</v>
      </c>
      <c r="D185" s="121" t="s">
        <v>189</v>
      </c>
      <c r="E185" s="210" t="s">
        <v>11</v>
      </c>
      <c r="F185" s="201">
        <v>1400</v>
      </c>
      <c r="G185" s="105">
        <f t="shared" si="15"/>
        <v>1260</v>
      </c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</row>
    <row r="186" spans="1:20" ht="16.5">
      <c r="A186" s="163"/>
      <c r="B186" s="164"/>
      <c r="C186" s="165"/>
      <c r="D186" s="564" t="s">
        <v>199</v>
      </c>
      <c r="E186" s="565"/>
      <c r="F186" s="212">
        <f>SUM(F177:F185)</f>
        <v>12900</v>
      </c>
      <c r="G186" s="212">
        <f>SUM(G177:G185)</f>
        <v>11620</v>
      </c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</row>
    <row r="187" spans="1:20" ht="16.5">
      <c r="A187" s="163"/>
      <c r="B187" s="164"/>
      <c r="C187" s="165"/>
      <c r="D187" s="561" t="s">
        <v>181</v>
      </c>
      <c r="E187" s="562"/>
      <c r="F187" s="153">
        <v>400</v>
      </c>
      <c r="G187" s="153">
        <v>400</v>
      </c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</row>
    <row r="188" spans="1:20" ht="16.5">
      <c r="A188" s="163"/>
      <c r="B188" s="164"/>
      <c r="C188" s="165"/>
      <c r="D188" s="559" t="s">
        <v>199</v>
      </c>
      <c r="E188" s="560"/>
      <c r="F188" s="213">
        <f>F187+F186</f>
        <v>13300</v>
      </c>
      <c r="G188" s="213">
        <f>SUM(G186:G187)</f>
        <v>12020</v>
      </c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</row>
    <row r="189" spans="1:20" ht="16.5">
      <c r="A189" s="112"/>
      <c r="B189" s="112"/>
      <c r="C189" s="112"/>
      <c r="D189" s="112"/>
      <c r="E189" s="112"/>
      <c r="F189" s="113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</row>
    <row r="190" spans="1:20" ht="17.25" thickBot="1">
      <c r="A190" s="112"/>
      <c r="B190" s="112"/>
      <c r="C190" s="112"/>
      <c r="D190" s="112"/>
      <c r="E190" s="112"/>
      <c r="F190" s="113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</row>
    <row r="191" spans="1:20" ht="17.25" thickBot="1">
      <c r="A191" s="566" t="s">
        <v>377</v>
      </c>
      <c r="B191" s="567"/>
      <c r="C191" s="567"/>
      <c r="D191" s="567"/>
      <c r="E191" s="567"/>
      <c r="F191" s="567"/>
      <c r="G191" s="568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</row>
    <row r="192" spans="1:20" ht="66.75" thickBot="1">
      <c r="A192" s="214" t="s">
        <v>76</v>
      </c>
      <c r="B192" s="215" t="s">
        <v>75</v>
      </c>
      <c r="C192" s="216" t="s">
        <v>74</v>
      </c>
      <c r="D192" s="14" t="s">
        <v>197</v>
      </c>
      <c r="E192" s="14" t="s">
        <v>196</v>
      </c>
      <c r="F192" s="15" t="s">
        <v>195</v>
      </c>
      <c r="G192" s="207" t="s">
        <v>406</v>
      </c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</row>
    <row r="193" spans="1:20" ht="33">
      <c r="A193" s="217">
        <v>1</v>
      </c>
      <c r="B193" s="218" t="s">
        <v>107</v>
      </c>
      <c r="C193" s="219" t="s">
        <v>360</v>
      </c>
      <c r="D193" s="220" t="s">
        <v>186</v>
      </c>
      <c r="E193" s="221">
        <v>3</v>
      </c>
      <c r="F193" s="142">
        <v>800</v>
      </c>
      <c r="G193" s="201">
        <v>720</v>
      </c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</row>
    <row r="194" spans="1:20" ht="33">
      <c r="A194" s="157">
        <v>2</v>
      </c>
      <c r="B194" s="159" t="s">
        <v>365</v>
      </c>
      <c r="C194" s="177" t="s">
        <v>360</v>
      </c>
      <c r="D194" s="220" t="s">
        <v>186</v>
      </c>
      <c r="E194" s="222">
        <v>3</v>
      </c>
      <c r="F194" s="142">
        <v>1000</v>
      </c>
      <c r="G194" s="201">
        <v>720</v>
      </c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</row>
    <row r="195" spans="1:20" ht="16.5">
      <c r="A195" s="157">
        <v>3</v>
      </c>
      <c r="B195" s="209" t="s">
        <v>81</v>
      </c>
      <c r="C195" s="177" t="s">
        <v>187</v>
      </c>
      <c r="D195" s="220" t="s">
        <v>186</v>
      </c>
      <c r="E195" s="222">
        <v>3</v>
      </c>
      <c r="F195" s="223">
        <v>840</v>
      </c>
      <c r="G195" s="38">
        <v>540</v>
      </c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</row>
    <row r="196" spans="1:20" ht="16.5">
      <c r="A196" s="157">
        <v>4</v>
      </c>
      <c r="B196" s="209" t="s">
        <v>82</v>
      </c>
      <c r="C196" s="177" t="s">
        <v>187</v>
      </c>
      <c r="D196" s="220" t="s">
        <v>186</v>
      </c>
      <c r="E196" s="222">
        <v>3</v>
      </c>
      <c r="F196" s="223">
        <v>840</v>
      </c>
      <c r="G196" s="38">
        <v>540</v>
      </c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</row>
    <row r="197" spans="1:20" ht="16.5">
      <c r="A197" s="157">
        <v>5</v>
      </c>
      <c r="B197" s="159" t="s">
        <v>114</v>
      </c>
      <c r="C197" s="177" t="s">
        <v>187</v>
      </c>
      <c r="D197" s="220" t="s">
        <v>186</v>
      </c>
      <c r="E197" s="222">
        <v>3</v>
      </c>
      <c r="F197" s="223">
        <v>800</v>
      </c>
      <c r="G197" s="38">
        <v>540</v>
      </c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</row>
    <row r="198" spans="1:20" ht="16.5">
      <c r="A198" s="157">
        <v>6</v>
      </c>
      <c r="B198" s="159" t="s">
        <v>115</v>
      </c>
      <c r="C198" s="177" t="s">
        <v>187</v>
      </c>
      <c r="D198" s="220" t="s">
        <v>186</v>
      </c>
      <c r="E198" s="222">
        <v>3</v>
      </c>
      <c r="F198" s="223">
        <v>800</v>
      </c>
      <c r="G198" s="38">
        <v>540</v>
      </c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</row>
    <row r="199" spans="1:20" ht="16.5">
      <c r="A199" s="157">
        <v>7</v>
      </c>
      <c r="B199" s="159" t="s">
        <v>113</v>
      </c>
      <c r="C199" s="177" t="s">
        <v>187</v>
      </c>
      <c r="D199" s="220" t="s">
        <v>186</v>
      </c>
      <c r="E199" s="222">
        <v>3</v>
      </c>
      <c r="F199" s="223">
        <v>800</v>
      </c>
      <c r="G199" s="38">
        <v>540</v>
      </c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</row>
    <row r="200" spans="1:20" ht="16.5">
      <c r="A200" s="157">
        <v>8</v>
      </c>
      <c r="B200" s="159" t="s">
        <v>173</v>
      </c>
      <c r="C200" s="177" t="s">
        <v>187</v>
      </c>
      <c r="D200" s="220" t="s">
        <v>186</v>
      </c>
      <c r="E200" s="222">
        <v>3</v>
      </c>
      <c r="F200" s="223">
        <v>800</v>
      </c>
      <c r="G200" s="38">
        <v>540</v>
      </c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</row>
    <row r="201" spans="1:20" ht="16.5">
      <c r="A201" s="157">
        <v>9</v>
      </c>
      <c r="B201" s="209" t="s">
        <v>51</v>
      </c>
      <c r="C201" s="177" t="s">
        <v>187</v>
      </c>
      <c r="D201" s="220" t="s">
        <v>186</v>
      </c>
      <c r="E201" s="222">
        <v>3</v>
      </c>
      <c r="F201" s="223">
        <v>800</v>
      </c>
      <c r="G201" s="38">
        <v>540</v>
      </c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</row>
    <row r="202" spans="1:20" ht="16.5">
      <c r="A202" s="157">
        <v>10</v>
      </c>
      <c r="B202" s="159" t="s">
        <v>117</v>
      </c>
      <c r="C202" s="177" t="s">
        <v>187</v>
      </c>
      <c r="D202" s="220" t="s">
        <v>186</v>
      </c>
      <c r="E202" s="222">
        <v>3</v>
      </c>
      <c r="F202" s="223">
        <v>800</v>
      </c>
      <c r="G202" s="38">
        <v>540</v>
      </c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</row>
    <row r="203" spans="1:20" ht="16.5">
      <c r="A203" s="157">
        <v>11</v>
      </c>
      <c r="B203" s="209" t="s">
        <v>37</v>
      </c>
      <c r="C203" s="178" t="s">
        <v>318</v>
      </c>
      <c r="D203" s="220" t="s">
        <v>186</v>
      </c>
      <c r="E203" s="222">
        <v>3</v>
      </c>
      <c r="F203" s="223">
        <v>760</v>
      </c>
      <c r="G203" s="38">
        <v>700</v>
      </c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</row>
    <row r="204" spans="1:20" ht="16.5">
      <c r="A204" s="157">
        <v>12</v>
      </c>
      <c r="B204" s="209" t="s">
        <v>36</v>
      </c>
      <c r="C204" s="178" t="s">
        <v>318</v>
      </c>
      <c r="D204" s="220" t="s">
        <v>186</v>
      </c>
      <c r="E204" s="222">
        <v>3</v>
      </c>
      <c r="F204" s="223">
        <v>760</v>
      </c>
      <c r="G204" s="38">
        <v>700</v>
      </c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</row>
    <row r="205" spans="1:20" ht="16.5">
      <c r="A205" s="157">
        <v>13</v>
      </c>
      <c r="B205" s="209" t="s">
        <v>35</v>
      </c>
      <c r="C205" s="178" t="s">
        <v>318</v>
      </c>
      <c r="D205" s="220" t="s">
        <v>186</v>
      </c>
      <c r="E205" s="222">
        <v>3</v>
      </c>
      <c r="F205" s="223">
        <v>760</v>
      </c>
      <c r="G205" s="38">
        <v>700</v>
      </c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</row>
    <row r="206" spans="1:20" ht="16.5">
      <c r="A206" s="157">
        <v>14</v>
      </c>
      <c r="B206" s="224" t="s">
        <v>370</v>
      </c>
      <c r="C206" s="178" t="s">
        <v>318</v>
      </c>
      <c r="D206" s="220" t="s">
        <v>186</v>
      </c>
      <c r="E206" s="222">
        <v>3</v>
      </c>
      <c r="F206" s="223">
        <v>760</v>
      </c>
      <c r="G206" s="38">
        <v>700</v>
      </c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</row>
    <row r="207" spans="1:20" ht="16.5">
      <c r="A207" s="157">
        <v>15</v>
      </c>
      <c r="B207" s="225" t="s">
        <v>175</v>
      </c>
      <c r="C207" s="177" t="s">
        <v>187</v>
      </c>
      <c r="D207" s="220" t="s">
        <v>186</v>
      </c>
      <c r="E207" s="222">
        <v>3</v>
      </c>
      <c r="F207" s="223">
        <v>2100</v>
      </c>
      <c r="G207" s="38">
        <v>1540</v>
      </c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</row>
    <row r="208" spans="1:20" ht="16.5">
      <c r="A208" s="157">
        <v>16</v>
      </c>
      <c r="B208" s="226" t="s">
        <v>319</v>
      </c>
      <c r="C208" s="177" t="s">
        <v>187</v>
      </c>
      <c r="D208" s="220" t="s">
        <v>186</v>
      </c>
      <c r="E208" s="222">
        <v>3</v>
      </c>
      <c r="F208" s="223">
        <v>2700</v>
      </c>
      <c r="G208" s="38">
        <f>F208*0.9</f>
        <v>2430</v>
      </c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</row>
    <row r="209" spans="1:20" ht="16.5">
      <c r="A209" s="157">
        <v>17</v>
      </c>
      <c r="B209" s="209" t="s">
        <v>366</v>
      </c>
      <c r="C209" s="177" t="s">
        <v>187</v>
      </c>
      <c r="D209" s="220" t="s">
        <v>186</v>
      </c>
      <c r="E209" s="222">
        <v>3</v>
      </c>
      <c r="F209" s="223">
        <v>3200</v>
      </c>
      <c r="G209" s="38">
        <f>F209*0.9</f>
        <v>2880</v>
      </c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</row>
    <row r="210" spans="1:20" ht="33">
      <c r="A210" s="157">
        <v>18</v>
      </c>
      <c r="B210" s="193" t="s">
        <v>165</v>
      </c>
      <c r="C210" s="177" t="s">
        <v>187</v>
      </c>
      <c r="D210" s="220" t="s">
        <v>186</v>
      </c>
      <c r="E210" s="222">
        <v>3</v>
      </c>
      <c r="F210" s="223">
        <v>2700</v>
      </c>
      <c r="G210" s="38">
        <v>2620</v>
      </c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</row>
    <row r="211" spans="1:20" ht="16.5">
      <c r="A211" s="112"/>
      <c r="B211" s="146"/>
      <c r="C211" s="147"/>
      <c r="D211" s="569" t="s">
        <v>199</v>
      </c>
      <c r="E211" s="570"/>
      <c r="F211" s="198">
        <f>SUM(F193:F210)</f>
        <v>22020</v>
      </c>
      <c r="G211" s="198">
        <f>SUM(G193:G210)</f>
        <v>18030</v>
      </c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</row>
    <row r="212" spans="1:20" ht="16.5">
      <c r="A212" s="112"/>
      <c r="B212" s="146"/>
      <c r="C212" s="147"/>
      <c r="D212" s="561" t="s">
        <v>181</v>
      </c>
      <c r="E212" s="562"/>
      <c r="F212" s="153">
        <v>400</v>
      </c>
      <c r="G212" s="153">
        <v>400</v>
      </c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</row>
    <row r="213" spans="1:20" ht="16.5">
      <c r="A213" s="112"/>
      <c r="B213" s="146"/>
      <c r="C213" s="147"/>
      <c r="D213" s="559" t="s">
        <v>199</v>
      </c>
      <c r="E213" s="560"/>
      <c r="F213" s="199">
        <f>SUM(F211:F212)</f>
        <v>22420</v>
      </c>
      <c r="G213" s="199">
        <f>SUM(G211:G212)</f>
        <v>18430</v>
      </c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</row>
    <row r="214" spans="1:20" ht="16.5">
      <c r="A214" s="112"/>
      <c r="B214" s="112"/>
      <c r="C214" s="112"/>
      <c r="D214" s="112"/>
      <c r="E214" s="112"/>
      <c r="F214" s="113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</row>
    <row r="215" spans="1:20" ht="17.25" thickBot="1">
      <c r="A215" s="112"/>
      <c r="B215" s="112"/>
      <c r="C215" s="112"/>
      <c r="D215" s="112"/>
      <c r="E215" s="112"/>
      <c r="F215" s="113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0" ht="17.25" thickBot="1">
      <c r="A216" s="566" t="s">
        <v>378</v>
      </c>
      <c r="B216" s="567"/>
      <c r="C216" s="567"/>
      <c r="D216" s="567"/>
      <c r="E216" s="567"/>
      <c r="F216" s="567"/>
      <c r="G216" s="568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</row>
    <row r="217" spans="1:20" ht="66.75" thickBot="1">
      <c r="A217" s="214" t="s">
        <v>76</v>
      </c>
      <c r="B217" s="215" t="s">
        <v>75</v>
      </c>
      <c r="C217" s="216" t="s">
        <v>74</v>
      </c>
      <c r="D217" s="14" t="s">
        <v>197</v>
      </c>
      <c r="E217" s="14" t="s">
        <v>196</v>
      </c>
      <c r="F217" s="15" t="s">
        <v>195</v>
      </c>
      <c r="G217" s="174" t="s">
        <v>406</v>
      </c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</row>
    <row r="218" spans="1:20" ht="16.5">
      <c r="A218" s="227">
        <v>1</v>
      </c>
      <c r="B218" s="228" t="s">
        <v>77</v>
      </c>
      <c r="C218" s="219" t="s">
        <v>187</v>
      </c>
      <c r="D218" s="229" t="s">
        <v>189</v>
      </c>
      <c r="E218" s="230">
        <v>7</v>
      </c>
      <c r="F218" s="142">
        <v>1600</v>
      </c>
      <c r="G218" s="201">
        <f>F218*0.9</f>
        <v>1440</v>
      </c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</row>
    <row r="219" spans="1:20" ht="16.5">
      <c r="A219" s="231">
        <v>2</v>
      </c>
      <c r="B219" s="232" t="s">
        <v>30</v>
      </c>
      <c r="C219" s="177" t="s">
        <v>187</v>
      </c>
      <c r="D219" s="233" t="s">
        <v>189</v>
      </c>
      <c r="E219" s="234">
        <v>2</v>
      </c>
      <c r="F219" s="142">
        <v>1400</v>
      </c>
      <c r="G219" s="201">
        <v>1140</v>
      </c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</row>
    <row r="220" spans="1:20" ht="16.5">
      <c r="A220" s="231">
        <v>3</v>
      </c>
      <c r="B220" s="232" t="s">
        <v>29</v>
      </c>
      <c r="C220" s="177" t="s">
        <v>187</v>
      </c>
      <c r="D220" s="233" t="s">
        <v>189</v>
      </c>
      <c r="E220" s="234">
        <v>2</v>
      </c>
      <c r="F220" s="142">
        <v>1400</v>
      </c>
      <c r="G220" s="201">
        <v>1140</v>
      </c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</row>
    <row r="221" spans="1:20" ht="16.5">
      <c r="A221" s="231">
        <v>4</v>
      </c>
      <c r="B221" s="232" t="s">
        <v>78</v>
      </c>
      <c r="C221" s="177" t="s">
        <v>187</v>
      </c>
      <c r="D221" s="233" t="s">
        <v>189</v>
      </c>
      <c r="E221" s="234">
        <v>7</v>
      </c>
      <c r="F221" s="142">
        <v>1400</v>
      </c>
      <c r="G221" s="201">
        <f>F221*0.9</f>
        <v>1260</v>
      </c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</row>
    <row r="222" spans="1:20" ht="16.5">
      <c r="A222" s="231">
        <v>5</v>
      </c>
      <c r="B222" s="232" t="s">
        <v>28</v>
      </c>
      <c r="C222" s="177" t="s">
        <v>187</v>
      </c>
      <c r="D222" s="233" t="s">
        <v>189</v>
      </c>
      <c r="E222" s="234">
        <v>2</v>
      </c>
      <c r="F222" s="142">
        <v>1400</v>
      </c>
      <c r="G222" s="201">
        <v>1140</v>
      </c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</row>
    <row r="223" spans="1:20" ht="16.5">
      <c r="A223" s="231">
        <v>6</v>
      </c>
      <c r="B223" s="232" t="s">
        <v>27</v>
      </c>
      <c r="C223" s="177" t="s">
        <v>187</v>
      </c>
      <c r="D223" s="233" t="s">
        <v>189</v>
      </c>
      <c r="E223" s="234">
        <v>2</v>
      </c>
      <c r="F223" s="142">
        <v>1400</v>
      </c>
      <c r="G223" s="201">
        <v>1140</v>
      </c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</row>
    <row r="224" spans="1:20" ht="16.5">
      <c r="A224" s="231">
        <v>7</v>
      </c>
      <c r="B224" s="232" t="s">
        <v>26</v>
      </c>
      <c r="C224" s="177" t="s">
        <v>187</v>
      </c>
      <c r="D224" s="233" t="s">
        <v>189</v>
      </c>
      <c r="E224" s="234">
        <v>2</v>
      </c>
      <c r="F224" s="142">
        <v>1400</v>
      </c>
      <c r="G224" s="201">
        <v>1140</v>
      </c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</row>
    <row r="225" spans="1:20" ht="16.5">
      <c r="A225" s="231">
        <v>8</v>
      </c>
      <c r="B225" s="232" t="s">
        <v>25</v>
      </c>
      <c r="C225" s="177" t="s">
        <v>187</v>
      </c>
      <c r="D225" s="233" t="s">
        <v>189</v>
      </c>
      <c r="E225" s="234">
        <v>2</v>
      </c>
      <c r="F225" s="142">
        <v>1400</v>
      </c>
      <c r="G225" s="201">
        <v>1140</v>
      </c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</row>
    <row r="226" spans="1:20" ht="16.5">
      <c r="A226" s="231">
        <v>9</v>
      </c>
      <c r="B226" s="232" t="s">
        <v>404</v>
      </c>
      <c r="C226" s="177" t="s">
        <v>187</v>
      </c>
      <c r="D226" s="233" t="s">
        <v>189</v>
      </c>
      <c r="E226" s="234">
        <v>2</v>
      </c>
      <c r="F226" s="142">
        <v>1400</v>
      </c>
      <c r="G226" s="201">
        <v>1140</v>
      </c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</row>
    <row r="227" spans="1:20" ht="16.5">
      <c r="A227" s="231">
        <v>10</v>
      </c>
      <c r="B227" s="232" t="s">
        <v>24</v>
      </c>
      <c r="C227" s="177" t="s">
        <v>187</v>
      </c>
      <c r="D227" s="233" t="s">
        <v>189</v>
      </c>
      <c r="E227" s="234">
        <v>2</v>
      </c>
      <c r="F227" s="142">
        <v>1400</v>
      </c>
      <c r="G227" s="201">
        <v>1140</v>
      </c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</row>
    <row r="228" spans="1:20" ht="16.5">
      <c r="A228" s="231">
        <v>11</v>
      </c>
      <c r="B228" s="232" t="s">
        <v>23</v>
      </c>
      <c r="C228" s="177" t="s">
        <v>187</v>
      </c>
      <c r="D228" s="233" t="s">
        <v>189</v>
      </c>
      <c r="E228" s="234">
        <v>2</v>
      </c>
      <c r="F228" s="142">
        <v>1400</v>
      </c>
      <c r="G228" s="201">
        <v>1140</v>
      </c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</row>
    <row r="229" spans="1:20" ht="16.5">
      <c r="A229" s="231">
        <v>12</v>
      </c>
      <c r="B229" s="235" t="s">
        <v>304</v>
      </c>
      <c r="C229" s="177" t="s">
        <v>187</v>
      </c>
      <c r="D229" s="233" t="s">
        <v>189</v>
      </c>
      <c r="E229" s="234">
        <v>2</v>
      </c>
      <c r="F229" s="142">
        <v>1400</v>
      </c>
      <c r="G229" s="201">
        <v>1140</v>
      </c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</row>
    <row r="230" spans="1:20" ht="16.5">
      <c r="A230" s="112"/>
      <c r="B230" s="146"/>
      <c r="C230" s="147"/>
      <c r="D230" s="564" t="s">
        <v>199</v>
      </c>
      <c r="E230" s="565"/>
      <c r="F230" s="212">
        <f>SUM(F218:F229)</f>
        <v>17000</v>
      </c>
      <c r="G230" s="212">
        <f>SUM(G218:G229)</f>
        <v>14100</v>
      </c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</row>
    <row r="231" spans="1:20" ht="16.5">
      <c r="A231" s="112"/>
      <c r="B231" s="146"/>
      <c r="C231" s="147"/>
      <c r="D231" s="561" t="s">
        <v>181</v>
      </c>
      <c r="E231" s="562"/>
      <c r="F231" s="153">
        <v>400</v>
      </c>
      <c r="G231" s="153">
        <v>400</v>
      </c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</row>
    <row r="232" spans="1:20" ht="16.5">
      <c r="A232" s="112"/>
      <c r="B232" s="146"/>
      <c r="C232" s="147"/>
      <c r="D232" s="559" t="s">
        <v>199</v>
      </c>
      <c r="E232" s="560"/>
      <c r="F232" s="213">
        <f>SUM(F230:F231)</f>
        <v>17400</v>
      </c>
      <c r="G232" s="213">
        <f>G231+G230</f>
        <v>14500</v>
      </c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</row>
    <row r="233" spans="1:20" ht="16.5">
      <c r="A233" s="112"/>
      <c r="B233" s="112"/>
      <c r="C233" s="112"/>
      <c r="D233" s="112"/>
      <c r="E233" s="112"/>
      <c r="F233" s="113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</row>
    <row r="234" spans="1:20" ht="17.25" thickBot="1">
      <c r="A234" s="112"/>
      <c r="B234" s="112"/>
      <c r="C234" s="112"/>
      <c r="D234" s="112"/>
      <c r="E234" s="112"/>
      <c r="F234" s="113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</row>
    <row r="235" spans="1:20" ht="17.25" thickBot="1">
      <c r="A235" s="566" t="s">
        <v>707</v>
      </c>
      <c r="B235" s="567"/>
      <c r="C235" s="567"/>
      <c r="D235" s="567"/>
      <c r="E235" s="567"/>
      <c r="F235" s="567"/>
      <c r="G235" s="568"/>
      <c r="H235" s="112"/>
      <c r="I235" s="566" t="s">
        <v>708</v>
      </c>
      <c r="J235" s="567"/>
      <c r="K235" s="567"/>
      <c r="L235" s="567"/>
      <c r="M235" s="567"/>
      <c r="N235" s="567"/>
      <c r="O235" s="568"/>
      <c r="P235" s="112"/>
      <c r="Q235" s="112"/>
      <c r="R235" s="112"/>
      <c r="S235" s="112"/>
      <c r="T235" s="112"/>
    </row>
    <row r="236" spans="1:20" ht="99.75" thickBot="1">
      <c r="A236" s="236" t="s">
        <v>76</v>
      </c>
      <c r="B236" s="237" t="s">
        <v>75</v>
      </c>
      <c r="C236" s="238" t="s">
        <v>74</v>
      </c>
      <c r="D236" s="14" t="s">
        <v>197</v>
      </c>
      <c r="E236" s="14" t="s">
        <v>196</v>
      </c>
      <c r="F236" s="15" t="s">
        <v>195</v>
      </c>
      <c r="G236" s="207" t="s">
        <v>406</v>
      </c>
      <c r="H236" s="112"/>
      <c r="I236" s="236" t="s">
        <v>76</v>
      </c>
      <c r="J236" s="237" t="s">
        <v>75</v>
      </c>
      <c r="K236" s="238" t="s">
        <v>74</v>
      </c>
      <c r="L236" s="14" t="s">
        <v>197</v>
      </c>
      <c r="M236" s="14" t="s">
        <v>196</v>
      </c>
      <c r="N236" s="15" t="s">
        <v>195</v>
      </c>
      <c r="O236" s="207" t="s">
        <v>406</v>
      </c>
      <c r="P236" s="112"/>
      <c r="Q236" s="112"/>
      <c r="R236" s="112"/>
      <c r="S236" s="112"/>
      <c r="T236" s="112"/>
    </row>
    <row r="237" spans="1:20" ht="16.5">
      <c r="A237" s="231">
        <v>1</v>
      </c>
      <c r="B237" s="239" t="s">
        <v>19</v>
      </c>
      <c r="C237" s="240" t="s">
        <v>310</v>
      </c>
      <c r="D237" s="241" t="s">
        <v>208</v>
      </c>
      <c r="E237" s="242" t="s">
        <v>11</v>
      </c>
      <c r="F237" s="142">
        <v>1800</v>
      </c>
      <c r="G237" s="105">
        <f>F237*0.9</f>
        <v>1620</v>
      </c>
      <c r="H237" s="112"/>
      <c r="I237" s="231">
        <v>1</v>
      </c>
      <c r="J237" s="239" t="s">
        <v>19</v>
      </c>
      <c r="K237" s="240" t="s">
        <v>212</v>
      </c>
      <c r="L237" s="241" t="s">
        <v>208</v>
      </c>
      <c r="M237" s="242" t="s">
        <v>11</v>
      </c>
      <c r="N237" s="142">
        <v>1800</v>
      </c>
      <c r="O237" s="105">
        <f>N237*0.9</f>
        <v>1620</v>
      </c>
      <c r="P237" s="112"/>
      <c r="Q237" s="112"/>
      <c r="R237" s="112"/>
      <c r="S237" s="112"/>
      <c r="T237" s="112"/>
    </row>
    <row r="238" spans="1:20" ht="16.5">
      <c r="A238" s="231">
        <v>2</v>
      </c>
      <c r="B238" s="239" t="s">
        <v>18</v>
      </c>
      <c r="C238" s="240" t="s">
        <v>310</v>
      </c>
      <c r="D238" s="241" t="s">
        <v>208</v>
      </c>
      <c r="E238" s="242" t="s">
        <v>11</v>
      </c>
      <c r="F238" s="142">
        <v>1800</v>
      </c>
      <c r="G238" s="105">
        <f t="shared" ref="G238:G245" si="16">F238*0.9</f>
        <v>1620</v>
      </c>
      <c r="H238" s="112"/>
      <c r="I238" s="231">
        <v>2</v>
      </c>
      <c r="J238" s="239" t="s">
        <v>18</v>
      </c>
      <c r="K238" s="240" t="s">
        <v>212</v>
      </c>
      <c r="L238" s="241" t="s">
        <v>208</v>
      </c>
      <c r="M238" s="242" t="s">
        <v>11</v>
      </c>
      <c r="N238" s="142">
        <v>1800</v>
      </c>
      <c r="O238" s="105">
        <f t="shared" ref="O238:O245" si="17">N238*0.9</f>
        <v>1620</v>
      </c>
      <c r="P238" s="112"/>
      <c r="Q238" s="112"/>
      <c r="R238" s="112"/>
      <c r="S238" s="112"/>
      <c r="T238" s="112"/>
    </row>
    <row r="239" spans="1:20" ht="16.5">
      <c r="A239" s="231">
        <v>3</v>
      </c>
      <c r="B239" s="239" t="s">
        <v>17</v>
      </c>
      <c r="C239" s="240" t="s">
        <v>310</v>
      </c>
      <c r="D239" s="241" t="s">
        <v>208</v>
      </c>
      <c r="E239" s="242" t="s">
        <v>11</v>
      </c>
      <c r="F239" s="142">
        <v>1800</v>
      </c>
      <c r="G239" s="105">
        <f t="shared" si="16"/>
        <v>1620</v>
      </c>
      <c r="H239" s="112"/>
      <c r="I239" s="231">
        <v>3</v>
      </c>
      <c r="J239" s="239" t="s">
        <v>17</v>
      </c>
      <c r="K239" s="240" t="s">
        <v>212</v>
      </c>
      <c r="L239" s="241" t="s">
        <v>208</v>
      </c>
      <c r="M239" s="242" t="s">
        <v>11</v>
      </c>
      <c r="N239" s="142">
        <v>1800</v>
      </c>
      <c r="O239" s="105">
        <f t="shared" si="17"/>
        <v>1620</v>
      </c>
      <c r="P239" s="112"/>
      <c r="Q239" s="112"/>
      <c r="R239" s="112"/>
      <c r="S239" s="112"/>
      <c r="T239" s="112"/>
    </row>
    <row r="240" spans="1:20" ht="33">
      <c r="A240" s="231">
        <v>4</v>
      </c>
      <c r="B240" s="243" t="s">
        <v>16</v>
      </c>
      <c r="C240" s="240" t="s">
        <v>310</v>
      </c>
      <c r="D240" s="241" t="s">
        <v>208</v>
      </c>
      <c r="E240" s="242" t="s">
        <v>11</v>
      </c>
      <c r="F240" s="142">
        <v>1800</v>
      </c>
      <c r="G240" s="105">
        <f t="shared" si="16"/>
        <v>1620</v>
      </c>
      <c r="H240" s="112"/>
      <c r="I240" s="231">
        <v>4</v>
      </c>
      <c r="J240" s="243" t="s">
        <v>16</v>
      </c>
      <c r="K240" s="240" t="s">
        <v>212</v>
      </c>
      <c r="L240" s="241" t="s">
        <v>208</v>
      </c>
      <c r="M240" s="242" t="s">
        <v>11</v>
      </c>
      <c r="N240" s="142">
        <v>1800</v>
      </c>
      <c r="O240" s="105">
        <f t="shared" si="17"/>
        <v>1620</v>
      </c>
      <c r="P240" s="112"/>
      <c r="Q240" s="112"/>
      <c r="R240" s="112"/>
      <c r="S240" s="112"/>
      <c r="T240" s="112"/>
    </row>
    <row r="241" spans="1:20" ht="33">
      <c r="A241" s="231">
        <v>5</v>
      </c>
      <c r="B241" s="243" t="s">
        <v>15</v>
      </c>
      <c r="C241" s="240" t="s">
        <v>310</v>
      </c>
      <c r="D241" s="241" t="s">
        <v>208</v>
      </c>
      <c r="E241" s="242" t="s">
        <v>11</v>
      </c>
      <c r="F241" s="142">
        <v>1800</v>
      </c>
      <c r="G241" s="105">
        <f t="shared" si="16"/>
        <v>1620</v>
      </c>
      <c r="H241" s="112"/>
      <c r="I241" s="231">
        <v>5</v>
      </c>
      <c r="J241" s="243" t="s">
        <v>15</v>
      </c>
      <c r="K241" s="240" t="s">
        <v>212</v>
      </c>
      <c r="L241" s="241" t="s">
        <v>208</v>
      </c>
      <c r="M241" s="242" t="s">
        <v>11</v>
      </c>
      <c r="N241" s="142">
        <v>1800</v>
      </c>
      <c r="O241" s="105">
        <f t="shared" si="17"/>
        <v>1620</v>
      </c>
      <c r="P241" s="112"/>
      <c r="Q241" s="112"/>
      <c r="R241" s="112"/>
      <c r="S241" s="112"/>
      <c r="T241" s="112"/>
    </row>
    <row r="242" spans="1:20" ht="16.5">
      <c r="A242" s="231">
        <v>6</v>
      </c>
      <c r="B242" s="243" t="s">
        <v>14</v>
      </c>
      <c r="C242" s="240" t="s">
        <v>310</v>
      </c>
      <c r="D242" s="241" t="s">
        <v>208</v>
      </c>
      <c r="E242" s="242" t="s">
        <v>11</v>
      </c>
      <c r="F242" s="142">
        <v>1800</v>
      </c>
      <c r="G242" s="105">
        <f t="shared" si="16"/>
        <v>1620</v>
      </c>
      <c r="H242" s="112"/>
      <c r="I242" s="231">
        <v>6</v>
      </c>
      <c r="J242" s="243" t="s">
        <v>14</v>
      </c>
      <c r="K242" s="240" t="s">
        <v>212</v>
      </c>
      <c r="L242" s="241" t="s">
        <v>208</v>
      </c>
      <c r="M242" s="242" t="s">
        <v>11</v>
      </c>
      <c r="N242" s="142">
        <v>1800</v>
      </c>
      <c r="O242" s="105">
        <f t="shared" si="17"/>
        <v>1620</v>
      </c>
      <c r="P242" s="112"/>
      <c r="Q242" s="112"/>
      <c r="R242" s="112"/>
      <c r="S242" s="112"/>
      <c r="T242" s="112"/>
    </row>
    <row r="243" spans="1:20" ht="16.5">
      <c r="A243" s="231">
        <v>7</v>
      </c>
      <c r="B243" s="243" t="s">
        <v>13</v>
      </c>
      <c r="C243" s="240" t="s">
        <v>310</v>
      </c>
      <c r="D243" s="241" t="s">
        <v>208</v>
      </c>
      <c r="E243" s="242" t="s">
        <v>11</v>
      </c>
      <c r="F243" s="142">
        <v>2000</v>
      </c>
      <c r="G243" s="105">
        <f t="shared" si="16"/>
        <v>1800</v>
      </c>
      <c r="H243" s="112"/>
      <c r="I243" s="231">
        <v>7</v>
      </c>
      <c r="J243" s="243" t="s">
        <v>13</v>
      </c>
      <c r="K243" s="240" t="s">
        <v>212</v>
      </c>
      <c r="L243" s="241" t="s">
        <v>208</v>
      </c>
      <c r="M243" s="242" t="s">
        <v>11</v>
      </c>
      <c r="N243" s="142">
        <v>2000</v>
      </c>
      <c r="O243" s="105">
        <f t="shared" si="17"/>
        <v>1800</v>
      </c>
      <c r="P243" s="112"/>
      <c r="Q243" s="112"/>
      <c r="R243" s="112"/>
      <c r="S243" s="112"/>
      <c r="T243" s="112"/>
    </row>
    <row r="244" spans="1:20" ht="16.5">
      <c r="A244" s="231">
        <v>8</v>
      </c>
      <c r="B244" s="243" t="s">
        <v>362</v>
      </c>
      <c r="C244" s="240" t="s">
        <v>310</v>
      </c>
      <c r="D244" s="241" t="s">
        <v>208</v>
      </c>
      <c r="E244" s="242" t="s">
        <v>11</v>
      </c>
      <c r="F244" s="142">
        <v>2300</v>
      </c>
      <c r="G244" s="105">
        <f>F244*0.9+10</f>
        <v>2080</v>
      </c>
      <c r="H244" s="112"/>
      <c r="I244" s="231">
        <v>8</v>
      </c>
      <c r="J244" s="243" t="s">
        <v>362</v>
      </c>
      <c r="K244" s="240" t="s">
        <v>212</v>
      </c>
      <c r="L244" s="241" t="s">
        <v>208</v>
      </c>
      <c r="M244" s="242" t="s">
        <v>11</v>
      </c>
      <c r="N244" s="142">
        <v>2300</v>
      </c>
      <c r="O244" s="105">
        <f>N244*0.9+10</f>
        <v>2080</v>
      </c>
      <c r="P244" s="112"/>
      <c r="Q244" s="112"/>
      <c r="R244" s="112"/>
      <c r="S244" s="112"/>
      <c r="T244" s="112"/>
    </row>
    <row r="245" spans="1:20" ht="33">
      <c r="A245" s="231">
        <v>9</v>
      </c>
      <c r="B245" s="243" t="s">
        <v>12</v>
      </c>
      <c r="C245" s="240" t="s">
        <v>310</v>
      </c>
      <c r="D245" s="241" t="s">
        <v>208</v>
      </c>
      <c r="E245" s="242" t="s">
        <v>11</v>
      </c>
      <c r="F245" s="142">
        <v>2000</v>
      </c>
      <c r="G245" s="105">
        <f t="shared" si="16"/>
        <v>1800</v>
      </c>
      <c r="H245" s="112"/>
      <c r="I245" s="231">
        <v>9</v>
      </c>
      <c r="J245" s="243" t="s">
        <v>12</v>
      </c>
      <c r="K245" s="240" t="s">
        <v>212</v>
      </c>
      <c r="L245" s="241" t="s">
        <v>208</v>
      </c>
      <c r="M245" s="242" t="s">
        <v>11</v>
      </c>
      <c r="N245" s="142">
        <v>2000</v>
      </c>
      <c r="O245" s="105">
        <f t="shared" si="17"/>
        <v>1800</v>
      </c>
      <c r="P245" s="112"/>
      <c r="Q245" s="112"/>
      <c r="R245" s="112"/>
      <c r="S245" s="112"/>
      <c r="T245" s="112"/>
    </row>
    <row r="246" spans="1:20" ht="16.5">
      <c r="A246" s="112"/>
      <c r="B246" s="146"/>
      <c r="C246" s="147"/>
      <c r="D246" s="564" t="s">
        <v>199</v>
      </c>
      <c r="E246" s="565"/>
      <c r="F246" s="212">
        <f>SUM(F237:F245)</f>
        <v>17100</v>
      </c>
      <c r="G246" s="212">
        <f>SUM(G237:G245)</f>
        <v>15400</v>
      </c>
      <c r="H246" s="112"/>
      <c r="I246" s="112"/>
      <c r="J246" s="146"/>
      <c r="K246" s="147"/>
      <c r="L246" s="564" t="s">
        <v>199</v>
      </c>
      <c r="M246" s="565"/>
      <c r="N246" s="212">
        <f>SUM(N237:N245)</f>
        <v>17100</v>
      </c>
      <c r="O246" s="212">
        <f>SUM(O237:O245)</f>
        <v>15400</v>
      </c>
      <c r="P246" s="112"/>
      <c r="Q246" s="112"/>
      <c r="R246" s="112"/>
      <c r="S246" s="112"/>
      <c r="T246" s="112"/>
    </row>
    <row r="247" spans="1:20" ht="16.5">
      <c r="A247" s="112"/>
      <c r="B247" s="146"/>
      <c r="C247" s="147"/>
      <c r="D247" s="561" t="s">
        <v>181</v>
      </c>
      <c r="E247" s="562"/>
      <c r="F247" s="212">
        <v>500</v>
      </c>
      <c r="G247" s="212">
        <v>500</v>
      </c>
      <c r="H247" s="112"/>
      <c r="I247" s="112"/>
      <c r="J247" s="146"/>
      <c r="K247" s="147"/>
      <c r="L247" s="561" t="s">
        <v>182</v>
      </c>
      <c r="M247" s="562"/>
      <c r="N247" s="212">
        <v>200</v>
      </c>
      <c r="O247" s="212">
        <v>200</v>
      </c>
      <c r="P247" s="112"/>
      <c r="Q247" s="112"/>
      <c r="R247" s="112"/>
      <c r="S247" s="112"/>
      <c r="T247" s="112"/>
    </row>
    <row r="248" spans="1:20" ht="16.5">
      <c r="A248" s="112"/>
      <c r="B248" s="146"/>
      <c r="C248" s="147"/>
      <c r="D248" s="559" t="s">
        <v>199</v>
      </c>
      <c r="E248" s="560"/>
      <c r="F248" s="213">
        <v>16900</v>
      </c>
      <c r="G248" s="213">
        <v>15280</v>
      </c>
      <c r="H248" s="112"/>
      <c r="I248" s="112"/>
      <c r="J248" s="146"/>
      <c r="K248" s="147"/>
      <c r="L248" s="559" t="s">
        <v>199</v>
      </c>
      <c r="M248" s="560"/>
      <c r="N248" s="213">
        <v>16540</v>
      </c>
      <c r="O248" s="213">
        <v>14920</v>
      </c>
      <c r="P248" s="112"/>
      <c r="Q248" s="112"/>
      <c r="R248" s="112"/>
      <c r="S248" s="112"/>
      <c r="T248" s="112"/>
    </row>
    <row r="249" spans="1:20" ht="17.25" thickBot="1">
      <c r="A249" s="112"/>
      <c r="B249" s="112"/>
      <c r="C249" s="112"/>
      <c r="D249" s="112"/>
      <c r="E249" s="112"/>
      <c r="F249" s="244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</row>
    <row r="250" spans="1:20" ht="17.25" thickBot="1">
      <c r="A250" s="577" t="s">
        <v>379</v>
      </c>
      <c r="B250" s="578"/>
      <c r="C250" s="578"/>
      <c r="D250" s="578"/>
      <c r="E250" s="578"/>
      <c r="F250" s="578"/>
      <c r="G250" s="579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</row>
    <row r="251" spans="1:20" ht="66.75" thickBot="1">
      <c r="A251" s="236" t="s">
        <v>76</v>
      </c>
      <c r="B251" s="237" t="s">
        <v>75</v>
      </c>
      <c r="C251" s="238" t="s">
        <v>74</v>
      </c>
      <c r="D251" s="14" t="s">
        <v>197</v>
      </c>
      <c r="E251" s="14" t="s">
        <v>196</v>
      </c>
      <c r="F251" s="15" t="s">
        <v>195</v>
      </c>
      <c r="G251" s="207" t="s">
        <v>406</v>
      </c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0" ht="16.5">
      <c r="A252" s="231">
        <v>1</v>
      </c>
      <c r="B252" s="239" t="s">
        <v>19</v>
      </c>
      <c r="C252" s="240" t="s">
        <v>310</v>
      </c>
      <c r="D252" s="241" t="s">
        <v>189</v>
      </c>
      <c r="E252" s="242" t="s">
        <v>11</v>
      </c>
      <c r="F252" s="142">
        <v>1800</v>
      </c>
      <c r="G252" s="124">
        <v>1620</v>
      </c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</row>
    <row r="253" spans="1:20" ht="16.5">
      <c r="A253" s="231">
        <v>2</v>
      </c>
      <c r="B253" s="239" t="s">
        <v>18</v>
      </c>
      <c r="C253" s="240" t="s">
        <v>310</v>
      </c>
      <c r="D253" s="241" t="s">
        <v>189</v>
      </c>
      <c r="E253" s="242" t="s">
        <v>11</v>
      </c>
      <c r="F253" s="142">
        <v>1800</v>
      </c>
      <c r="G253" s="124">
        <v>1620</v>
      </c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</row>
    <row r="254" spans="1:20" ht="16.5">
      <c r="A254" s="231">
        <v>3</v>
      </c>
      <c r="B254" s="239" t="s">
        <v>17</v>
      </c>
      <c r="C254" s="240" t="s">
        <v>310</v>
      </c>
      <c r="D254" s="241" t="s">
        <v>189</v>
      </c>
      <c r="E254" s="242" t="s">
        <v>11</v>
      </c>
      <c r="F254" s="142">
        <v>1800</v>
      </c>
      <c r="G254" s="124">
        <v>1620</v>
      </c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</row>
    <row r="255" spans="1:20" ht="18" customHeight="1">
      <c r="A255" s="231">
        <v>4</v>
      </c>
      <c r="B255" s="243" t="s">
        <v>16</v>
      </c>
      <c r="C255" s="240" t="s">
        <v>310</v>
      </c>
      <c r="D255" s="241" t="s">
        <v>189</v>
      </c>
      <c r="E255" s="242" t="s">
        <v>11</v>
      </c>
      <c r="F255" s="142">
        <v>1800</v>
      </c>
      <c r="G255" s="124">
        <v>1620</v>
      </c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</row>
    <row r="256" spans="1:20" ht="16.5">
      <c r="A256" s="231">
        <v>5</v>
      </c>
      <c r="B256" s="243" t="s">
        <v>15</v>
      </c>
      <c r="C256" s="240" t="s">
        <v>310</v>
      </c>
      <c r="D256" s="241" t="s">
        <v>189</v>
      </c>
      <c r="E256" s="242" t="s">
        <v>11</v>
      </c>
      <c r="F256" s="142">
        <v>1800</v>
      </c>
      <c r="G256" s="124">
        <v>1620</v>
      </c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</row>
    <row r="257" spans="1:20" ht="16.5">
      <c r="A257" s="231">
        <v>6</v>
      </c>
      <c r="B257" s="243" t="s">
        <v>14</v>
      </c>
      <c r="C257" s="240" t="s">
        <v>310</v>
      </c>
      <c r="D257" s="241" t="s">
        <v>189</v>
      </c>
      <c r="E257" s="242" t="s">
        <v>11</v>
      </c>
      <c r="F257" s="142">
        <v>1800</v>
      </c>
      <c r="G257" s="124">
        <f t="shared" ref="G257" si="18">G241</f>
        <v>1620</v>
      </c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</row>
    <row r="258" spans="1:20" ht="16.5">
      <c r="A258" s="231">
        <v>7</v>
      </c>
      <c r="B258" s="243" t="s">
        <v>13</v>
      </c>
      <c r="C258" s="240" t="s">
        <v>310</v>
      </c>
      <c r="D258" s="241" t="s">
        <v>189</v>
      </c>
      <c r="E258" s="242" t="s">
        <v>11</v>
      </c>
      <c r="F258" s="142">
        <v>2000</v>
      </c>
      <c r="G258" s="124">
        <v>1800</v>
      </c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</row>
    <row r="259" spans="1:20" ht="16.5">
      <c r="A259" s="231">
        <v>8</v>
      </c>
      <c r="B259" s="245" t="s">
        <v>307</v>
      </c>
      <c r="C259" s="240" t="s">
        <v>310</v>
      </c>
      <c r="D259" s="241" t="s">
        <v>189</v>
      </c>
      <c r="E259" s="242" t="s">
        <v>11</v>
      </c>
      <c r="F259" s="142">
        <v>2300</v>
      </c>
      <c r="G259" s="124">
        <v>2080</v>
      </c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</row>
    <row r="260" spans="1:20" ht="16.5">
      <c r="A260" s="231">
        <v>9</v>
      </c>
      <c r="B260" s="243" t="s">
        <v>371</v>
      </c>
      <c r="C260" s="240" t="s">
        <v>310</v>
      </c>
      <c r="D260" s="241" t="s">
        <v>189</v>
      </c>
      <c r="E260" s="242" t="s">
        <v>11</v>
      </c>
      <c r="F260" s="142">
        <v>2000</v>
      </c>
      <c r="G260" s="124">
        <v>1800</v>
      </c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</row>
    <row r="261" spans="1:20" ht="16.5">
      <c r="A261" s="112"/>
      <c r="B261" s="146"/>
      <c r="C261" s="147"/>
      <c r="D261" s="564" t="s">
        <v>199</v>
      </c>
      <c r="E261" s="565"/>
      <c r="F261" s="212">
        <f>SUM(F252:F260)</f>
        <v>17100</v>
      </c>
      <c r="G261" s="212">
        <f>SUM(G252:G260)</f>
        <v>15400</v>
      </c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</row>
    <row r="262" spans="1:20" ht="16.5">
      <c r="A262" s="112"/>
      <c r="B262" s="146"/>
      <c r="C262" s="147"/>
      <c r="D262" s="561" t="s">
        <v>181</v>
      </c>
      <c r="E262" s="562"/>
      <c r="F262" s="212">
        <v>700</v>
      </c>
      <c r="G262" s="212">
        <v>700</v>
      </c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</row>
    <row r="263" spans="1:20" ht="16.5">
      <c r="A263" s="112"/>
      <c r="B263" s="146"/>
      <c r="C263" s="147"/>
      <c r="D263" s="559" t="s">
        <v>199</v>
      </c>
      <c r="E263" s="560"/>
      <c r="F263" s="213">
        <v>17100</v>
      </c>
      <c r="G263" s="213">
        <v>15480</v>
      </c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</row>
    <row r="264" spans="1:20" ht="16.5">
      <c r="A264" s="112"/>
      <c r="B264" s="112"/>
      <c r="C264" s="112"/>
      <c r="D264" s="112"/>
      <c r="E264" s="112"/>
      <c r="F264" s="113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</row>
    <row r="265" spans="1:20" ht="17.25" thickBot="1">
      <c r="A265" s="112"/>
      <c r="B265" s="112"/>
      <c r="C265" s="112"/>
      <c r="D265" s="112"/>
      <c r="E265" s="112"/>
      <c r="F265" s="113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</row>
    <row r="266" spans="1:20" ht="17.25" thickBot="1">
      <c r="A266" s="566" t="s">
        <v>372</v>
      </c>
      <c r="B266" s="567"/>
      <c r="C266" s="567"/>
      <c r="D266" s="567"/>
      <c r="E266" s="567"/>
      <c r="F266" s="567"/>
      <c r="G266" s="568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</row>
    <row r="267" spans="1:20" ht="66.75" thickBot="1">
      <c r="A267" s="246" t="s">
        <v>76</v>
      </c>
      <c r="B267" s="247" t="s">
        <v>75</v>
      </c>
      <c r="C267" s="248" t="s">
        <v>74</v>
      </c>
      <c r="D267" s="18" t="s">
        <v>197</v>
      </c>
      <c r="E267" s="14" t="s">
        <v>196</v>
      </c>
      <c r="F267" s="15" t="s">
        <v>195</v>
      </c>
      <c r="G267" s="174" t="s">
        <v>406</v>
      </c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</row>
    <row r="268" spans="1:20" ht="16.5">
      <c r="A268" s="571" t="s">
        <v>221</v>
      </c>
      <c r="B268" s="572"/>
      <c r="C268" s="572"/>
      <c r="D268" s="572"/>
      <c r="E268" s="572"/>
      <c r="F268" s="573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</row>
    <row r="269" spans="1:20" ht="33">
      <c r="A269" s="231">
        <v>1</v>
      </c>
      <c r="B269" s="159" t="s">
        <v>138</v>
      </c>
      <c r="C269" s="177" t="s">
        <v>187</v>
      </c>
      <c r="D269" s="219" t="s">
        <v>186</v>
      </c>
      <c r="E269" s="219">
        <v>2</v>
      </c>
      <c r="F269" s="249">
        <v>1800</v>
      </c>
      <c r="G269" s="250">
        <v>1620</v>
      </c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</row>
    <row r="270" spans="1:20" ht="16.5">
      <c r="A270" s="231">
        <v>2</v>
      </c>
      <c r="B270" s="193" t="s">
        <v>295</v>
      </c>
      <c r="C270" s="177" t="s">
        <v>187</v>
      </c>
      <c r="D270" s="219" t="s">
        <v>186</v>
      </c>
      <c r="E270" s="219">
        <v>2</v>
      </c>
      <c r="F270" s="249">
        <v>2000</v>
      </c>
      <c r="G270" s="250">
        <v>1800</v>
      </c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</row>
    <row r="271" spans="1:20" ht="33">
      <c r="A271" s="231">
        <v>3</v>
      </c>
      <c r="B271" s="193" t="s">
        <v>143</v>
      </c>
      <c r="C271" s="177" t="s">
        <v>187</v>
      </c>
      <c r="D271" s="219" t="s">
        <v>186</v>
      </c>
      <c r="E271" s="219">
        <v>2</v>
      </c>
      <c r="F271" s="249">
        <v>2200</v>
      </c>
      <c r="G271" s="250">
        <f>F271*0.9</f>
        <v>1980</v>
      </c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</row>
    <row r="272" spans="1:20" ht="16.5">
      <c r="A272" s="163"/>
      <c r="B272" s="164"/>
      <c r="C272" s="112"/>
      <c r="D272" s="574" t="s">
        <v>199</v>
      </c>
      <c r="E272" s="575"/>
      <c r="F272" s="198">
        <f>SUM(F269:F271)</f>
        <v>6000</v>
      </c>
      <c r="G272" s="198">
        <f>SUM(G269:G271)</f>
        <v>5400</v>
      </c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</row>
    <row r="273" spans="1:20" ht="16.5">
      <c r="A273" s="163"/>
      <c r="B273" s="164"/>
      <c r="C273" s="112"/>
      <c r="D273" s="561" t="s">
        <v>181</v>
      </c>
      <c r="E273" s="562"/>
      <c r="F273" s="153">
        <v>400</v>
      </c>
      <c r="G273" s="153">
        <v>400</v>
      </c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</row>
    <row r="274" spans="1:20" ht="16.5">
      <c r="A274" s="163"/>
      <c r="B274" s="164"/>
      <c r="C274" s="112"/>
      <c r="D274" s="559" t="s">
        <v>199</v>
      </c>
      <c r="E274" s="560"/>
      <c r="F274" s="251">
        <f>SUM(F272:F273)</f>
        <v>6400</v>
      </c>
      <c r="G274" s="251">
        <f>SUM(G272:G273)</f>
        <v>5800</v>
      </c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</row>
    <row r="275" spans="1:20" ht="16.5">
      <c r="A275" s="576" t="s">
        <v>220</v>
      </c>
      <c r="B275" s="576"/>
      <c r="C275" s="576"/>
      <c r="D275" s="576"/>
      <c r="E275" s="576"/>
      <c r="F275" s="576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</row>
    <row r="276" spans="1:20" ht="33">
      <c r="A276" s="231">
        <v>1</v>
      </c>
      <c r="B276" s="159" t="s">
        <v>138</v>
      </c>
      <c r="C276" s="252" t="s">
        <v>187</v>
      </c>
      <c r="D276" s="160" t="s">
        <v>186</v>
      </c>
      <c r="E276" s="160">
        <v>2</v>
      </c>
      <c r="F276" s="249">
        <v>1800</v>
      </c>
      <c r="G276" s="250">
        <v>1620</v>
      </c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</row>
    <row r="277" spans="1:20" ht="16.5">
      <c r="A277" s="231">
        <v>2</v>
      </c>
      <c r="B277" s="193" t="s">
        <v>295</v>
      </c>
      <c r="C277" s="177" t="s">
        <v>187</v>
      </c>
      <c r="D277" s="160" t="s">
        <v>186</v>
      </c>
      <c r="E277" s="253">
        <v>2</v>
      </c>
      <c r="F277" s="249">
        <v>2000</v>
      </c>
      <c r="G277" s="250">
        <f>G270</f>
        <v>1800</v>
      </c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</row>
    <row r="278" spans="1:20" ht="33">
      <c r="A278" s="231">
        <v>3</v>
      </c>
      <c r="B278" s="193" t="s">
        <v>143</v>
      </c>
      <c r="C278" s="177" t="s">
        <v>187</v>
      </c>
      <c r="D278" s="160" t="s">
        <v>186</v>
      </c>
      <c r="E278" s="253">
        <v>2</v>
      </c>
      <c r="F278" s="249">
        <v>2200</v>
      </c>
      <c r="G278" s="250">
        <f>G271</f>
        <v>1980</v>
      </c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</row>
    <row r="279" spans="1:20" ht="16.5">
      <c r="A279" s="231">
        <v>4</v>
      </c>
      <c r="B279" s="193" t="s">
        <v>294</v>
      </c>
      <c r="C279" s="177" t="s">
        <v>187</v>
      </c>
      <c r="D279" s="160" t="s">
        <v>186</v>
      </c>
      <c r="E279" s="253">
        <v>2</v>
      </c>
      <c r="F279" s="124">
        <v>2000</v>
      </c>
      <c r="G279" s="153">
        <v>1800</v>
      </c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</row>
    <row r="280" spans="1:20" ht="33">
      <c r="A280" s="231">
        <v>5</v>
      </c>
      <c r="B280" s="203" t="s">
        <v>141</v>
      </c>
      <c r="C280" s="177" t="s">
        <v>187</v>
      </c>
      <c r="D280" s="160" t="s">
        <v>186</v>
      </c>
      <c r="E280" s="253">
        <v>2</v>
      </c>
      <c r="F280" s="124">
        <v>2240</v>
      </c>
      <c r="G280" s="153">
        <v>2000</v>
      </c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</row>
    <row r="281" spans="1:20" ht="16.5">
      <c r="A281" s="163"/>
      <c r="B281" s="164"/>
      <c r="C281" s="165"/>
      <c r="D281" s="569" t="s">
        <v>199</v>
      </c>
      <c r="E281" s="570"/>
      <c r="F281" s="198">
        <f>SUM(F276:F280)</f>
        <v>10240</v>
      </c>
      <c r="G281" s="198">
        <f>SUM(G276:G280)</f>
        <v>9200</v>
      </c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</row>
    <row r="282" spans="1:20" ht="16.5">
      <c r="A282" s="163"/>
      <c r="B282" s="164"/>
      <c r="C282" s="165"/>
      <c r="D282" s="561" t="s">
        <v>181</v>
      </c>
      <c r="E282" s="562"/>
      <c r="F282" s="153">
        <v>400</v>
      </c>
      <c r="G282" s="153">
        <v>400</v>
      </c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</row>
    <row r="283" spans="1:20" ht="16.5">
      <c r="A283" s="163"/>
      <c r="B283" s="164"/>
      <c r="C283" s="165"/>
      <c r="D283" s="559" t="s">
        <v>199</v>
      </c>
      <c r="E283" s="560"/>
      <c r="F283" s="199">
        <f>SUM(F281:F282)</f>
        <v>10640</v>
      </c>
      <c r="G283" s="199">
        <f>SUM(G281:G282)</f>
        <v>9600</v>
      </c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</row>
    <row r="284" spans="1:20" ht="16.5">
      <c r="A284" s="112"/>
      <c r="B284" s="112"/>
      <c r="C284" s="112"/>
      <c r="D284" s="112"/>
      <c r="E284" s="112"/>
      <c r="F284" s="113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</row>
    <row r="285" spans="1:20" ht="17.25" thickBot="1">
      <c r="A285" s="112"/>
      <c r="B285" s="112"/>
      <c r="C285" s="112"/>
      <c r="D285" s="112"/>
      <c r="E285" s="112"/>
      <c r="F285" s="113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</row>
    <row r="286" spans="1:20" ht="17.25" thickBot="1">
      <c r="A286" s="566" t="s">
        <v>373</v>
      </c>
      <c r="B286" s="567"/>
      <c r="C286" s="567"/>
      <c r="D286" s="567"/>
      <c r="E286" s="567"/>
      <c r="F286" s="567"/>
      <c r="G286" s="568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</row>
    <row r="287" spans="1:20" ht="66.75" thickBot="1">
      <c r="A287" s="214" t="s">
        <v>76</v>
      </c>
      <c r="B287" s="215" t="s">
        <v>75</v>
      </c>
      <c r="C287" s="216" t="s">
        <v>74</v>
      </c>
      <c r="D287" s="18" t="s">
        <v>197</v>
      </c>
      <c r="E287" s="14" t="s">
        <v>196</v>
      </c>
      <c r="F287" s="15" t="s">
        <v>195</v>
      </c>
      <c r="G287" s="174" t="s">
        <v>406</v>
      </c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0" ht="33">
      <c r="A288" s="227">
        <v>1</v>
      </c>
      <c r="B288" s="218" t="s">
        <v>107</v>
      </c>
      <c r="C288" s="177" t="s">
        <v>360</v>
      </c>
      <c r="D288" s="254" t="s">
        <v>186</v>
      </c>
      <c r="E288" s="254">
        <v>2</v>
      </c>
      <c r="F288" s="255">
        <v>800</v>
      </c>
      <c r="G288" s="106">
        <f>F288*0.9</f>
        <v>720</v>
      </c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</row>
    <row r="289" spans="1:20" ht="16.5">
      <c r="A289" s="231">
        <v>2</v>
      </c>
      <c r="B289" s="159" t="s">
        <v>119</v>
      </c>
      <c r="C289" s="177" t="s">
        <v>187</v>
      </c>
      <c r="D289" s="254" t="s">
        <v>186</v>
      </c>
      <c r="E289" s="160">
        <v>2</v>
      </c>
      <c r="F289" s="255">
        <v>800</v>
      </c>
      <c r="G289" s="106">
        <f t="shared" ref="G289:G290" si="19">F289*0.9</f>
        <v>720</v>
      </c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</row>
    <row r="290" spans="1:20" ht="16.5">
      <c r="A290" s="231">
        <v>3</v>
      </c>
      <c r="B290" s="159" t="s">
        <v>117</v>
      </c>
      <c r="C290" s="177" t="s">
        <v>187</v>
      </c>
      <c r="D290" s="254" t="s">
        <v>186</v>
      </c>
      <c r="E290" s="160">
        <v>2</v>
      </c>
      <c r="F290" s="255">
        <v>800</v>
      </c>
      <c r="G290" s="106">
        <f t="shared" si="19"/>
        <v>720</v>
      </c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</row>
    <row r="291" spans="1:20" ht="33">
      <c r="A291" s="231">
        <v>4</v>
      </c>
      <c r="B291" s="193" t="s">
        <v>156</v>
      </c>
      <c r="C291" s="177" t="s">
        <v>187</v>
      </c>
      <c r="D291" s="254" t="s">
        <v>186</v>
      </c>
      <c r="E291" s="160">
        <v>2</v>
      </c>
      <c r="F291" s="255">
        <v>2500</v>
      </c>
      <c r="G291" s="106">
        <v>2360</v>
      </c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</row>
    <row r="292" spans="1:20" ht="33">
      <c r="A292" s="231">
        <v>5</v>
      </c>
      <c r="B292" s="193" t="s">
        <v>299</v>
      </c>
      <c r="C292" s="252" t="s">
        <v>187</v>
      </c>
      <c r="D292" s="160" t="s">
        <v>186</v>
      </c>
      <c r="E292" s="160">
        <v>2</v>
      </c>
      <c r="F292" s="255">
        <v>2500</v>
      </c>
      <c r="G292" s="106">
        <v>2340</v>
      </c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</row>
    <row r="293" spans="1:20" ht="16.5">
      <c r="A293" s="112"/>
      <c r="B293" s="146"/>
      <c r="C293" s="147"/>
      <c r="D293" s="564" t="s">
        <v>199</v>
      </c>
      <c r="E293" s="565"/>
      <c r="F293" s="198">
        <f>SUM(F288:F292)</f>
        <v>7400</v>
      </c>
      <c r="G293" s="198">
        <f>SUM(G288:G292)</f>
        <v>6860</v>
      </c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</row>
    <row r="294" spans="1:20" ht="16.5">
      <c r="A294" s="112"/>
      <c r="B294" s="146"/>
      <c r="C294" s="147"/>
      <c r="D294" s="561" t="s">
        <v>181</v>
      </c>
      <c r="E294" s="562"/>
      <c r="F294" s="153">
        <v>400</v>
      </c>
      <c r="G294" s="153">
        <v>400</v>
      </c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</row>
    <row r="295" spans="1:20" ht="16.5">
      <c r="A295" s="112"/>
      <c r="B295" s="146"/>
      <c r="C295" s="147"/>
      <c r="D295" s="559" t="s">
        <v>199</v>
      </c>
      <c r="E295" s="560"/>
      <c r="F295" s="199">
        <f>SUM(F293:F294)</f>
        <v>7800</v>
      </c>
      <c r="G295" s="199">
        <f>SUM(G293:G294)</f>
        <v>7260</v>
      </c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</row>
    <row r="296" spans="1:20" ht="16.5">
      <c r="A296" s="112"/>
      <c r="B296" s="112"/>
      <c r="C296" s="112"/>
      <c r="D296" s="112"/>
      <c r="E296" s="112"/>
      <c r="F296" s="113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</row>
    <row r="297" spans="1:20" ht="17.25" thickBot="1">
      <c r="A297" s="112"/>
      <c r="B297" s="112"/>
      <c r="C297" s="112"/>
      <c r="D297" s="112"/>
      <c r="E297" s="112"/>
      <c r="F297" s="113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</row>
    <row r="298" spans="1:20" ht="17.25" thickBot="1">
      <c r="A298" s="566" t="s">
        <v>374</v>
      </c>
      <c r="B298" s="567"/>
      <c r="C298" s="567"/>
      <c r="D298" s="567"/>
      <c r="E298" s="567"/>
      <c r="F298" s="567"/>
      <c r="G298" s="568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</row>
    <row r="299" spans="1:20" ht="66.75" thickBot="1">
      <c r="A299" s="256" t="s">
        <v>76</v>
      </c>
      <c r="B299" s="257" t="s">
        <v>75</v>
      </c>
      <c r="C299" s="258" t="s">
        <v>74</v>
      </c>
      <c r="D299" s="18" t="s">
        <v>197</v>
      </c>
      <c r="E299" s="14" t="s">
        <v>196</v>
      </c>
      <c r="F299" s="15" t="s">
        <v>195</v>
      </c>
      <c r="G299" s="174" t="s">
        <v>406</v>
      </c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</row>
    <row r="300" spans="1:20" ht="33">
      <c r="A300" s="227">
        <v>1</v>
      </c>
      <c r="B300" s="218" t="s">
        <v>107</v>
      </c>
      <c r="C300" s="219" t="s">
        <v>360</v>
      </c>
      <c r="D300" s="160" t="s">
        <v>186</v>
      </c>
      <c r="E300" s="160">
        <v>2</v>
      </c>
      <c r="F300" s="201">
        <v>800</v>
      </c>
      <c r="G300" s="107">
        <f>F300*0.9</f>
        <v>720</v>
      </c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</row>
    <row r="301" spans="1:20" ht="16.5">
      <c r="A301" s="231">
        <v>2</v>
      </c>
      <c r="B301" s="159" t="s">
        <v>119</v>
      </c>
      <c r="C301" s="177" t="s">
        <v>187</v>
      </c>
      <c r="D301" s="160" t="s">
        <v>186</v>
      </c>
      <c r="E301" s="160">
        <v>2</v>
      </c>
      <c r="F301" s="201">
        <v>800</v>
      </c>
      <c r="G301" s="107">
        <f t="shared" ref="G301:G302" si="20">F301*0.9</f>
        <v>720</v>
      </c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</row>
    <row r="302" spans="1:20" ht="16.5">
      <c r="A302" s="231">
        <v>3</v>
      </c>
      <c r="B302" s="159" t="s">
        <v>117</v>
      </c>
      <c r="C302" s="177" t="s">
        <v>187</v>
      </c>
      <c r="D302" s="160" t="s">
        <v>186</v>
      </c>
      <c r="E302" s="160">
        <v>2</v>
      </c>
      <c r="F302" s="201">
        <v>800</v>
      </c>
      <c r="G302" s="107">
        <f t="shared" si="20"/>
        <v>720</v>
      </c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</row>
    <row r="303" spans="1:20" ht="16.5">
      <c r="A303" s="231">
        <v>4</v>
      </c>
      <c r="B303" s="193" t="s">
        <v>380</v>
      </c>
      <c r="C303" s="177" t="s">
        <v>187</v>
      </c>
      <c r="D303" s="160" t="s">
        <v>186</v>
      </c>
      <c r="E303" s="160">
        <v>2</v>
      </c>
      <c r="F303" s="201">
        <v>2500</v>
      </c>
      <c r="G303" s="107">
        <f>F303*0.9+10</f>
        <v>2260</v>
      </c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</row>
    <row r="304" spans="1:20" ht="16.5">
      <c r="A304" s="231">
        <v>5</v>
      </c>
      <c r="B304" s="159" t="s">
        <v>157</v>
      </c>
      <c r="C304" s="177" t="s">
        <v>187</v>
      </c>
      <c r="D304" s="160" t="s">
        <v>186</v>
      </c>
      <c r="E304" s="160">
        <v>2</v>
      </c>
      <c r="F304" s="201">
        <v>2700</v>
      </c>
      <c r="G304" s="107">
        <f>F304*0.9+10</f>
        <v>2440</v>
      </c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</row>
    <row r="305" spans="1:20" ht="16.5">
      <c r="A305" s="112"/>
      <c r="B305" s="146"/>
      <c r="C305" s="147"/>
      <c r="D305" s="564" t="s">
        <v>199</v>
      </c>
      <c r="E305" s="565"/>
      <c r="F305" s="198">
        <f>SUM(F300:F304)</f>
        <v>7600</v>
      </c>
      <c r="G305" s="198">
        <f>SUM(G300:G304)</f>
        <v>6860</v>
      </c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</row>
    <row r="306" spans="1:20" ht="16.5">
      <c r="A306" s="112"/>
      <c r="B306" s="146"/>
      <c r="C306" s="147"/>
      <c r="D306" s="561" t="s">
        <v>181</v>
      </c>
      <c r="E306" s="562"/>
      <c r="F306" s="153">
        <v>400</v>
      </c>
      <c r="G306" s="153">
        <v>400</v>
      </c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</row>
    <row r="307" spans="1:20" ht="16.5">
      <c r="A307" s="112"/>
      <c r="B307" s="146"/>
      <c r="C307" s="147"/>
      <c r="D307" s="559" t="s">
        <v>199</v>
      </c>
      <c r="E307" s="560"/>
      <c r="F307" s="199">
        <f>SUM(F305:F306)</f>
        <v>8000</v>
      </c>
      <c r="G307" s="199">
        <f>SUM(G305:G306)</f>
        <v>7260</v>
      </c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</row>
    <row r="308" spans="1:20" ht="16.5">
      <c r="A308" s="112"/>
      <c r="B308" s="112"/>
      <c r="C308" s="112"/>
      <c r="D308" s="112"/>
      <c r="E308" s="112"/>
      <c r="F308" s="113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</row>
    <row r="309" spans="1:20" ht="17.25" thickBot="1">
      <c r="A309" s="112"/>
      <c r="B309" s="112"/>
      <c r="C309" s="112"/>
      <c r="D309" s="112"/>
      <c r="E309" s="112"/>
      <c r="F309" s="113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</row>
    <row r="310" spans="1:20" ht="17.25" thickBot="1">
      <c r="A310" s="566" t="s">
        <v>375</v>
      </c>
      <c r="B310" s="567"/>
      <c r="C310" s="567"/>
      <c r="D310" s="567"/>
      <c r="E310" s="567"/>
      <c r="F310" s="567"/>
      <c r="G310" s="568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</row>
    <row r="311" spans="1:20" ht="66.75" thickBot="1">
      <c r="A311" s="236" t="s">
        <v>76</v>
      </c>
      <c r="B311" s="237" t="s">
        <v>75</v>
      </c>
      <c r="C311" s="238" t="s">
        <v>74</v>
      </c>
      <c r="D311" s="18" t="s">
        <v>197</v>
      </c>
      <c r="E311" s="14" t="s">
        <v>196</v>
      </c>
      <c r="F311" s="15" t="s">
        <v>195</v>
      </c>
      <c r="G311" s="174" t="s">
        <v>406</v>
      </c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</row>
    <row r="312" spans="1:20" ht="33">
      <c r="A312" s="259">
        <v>1</v>
      </c>
      <c r="B312" s="260" t="s">
        <v>153</v>
      </c>
      <c r="C312" s="177" t="s">
        <v>187</v>
      </c>
      <c r="D312" s="160" t="s">
        <v>186</v>
      </c>
      <c r="E312" s="160">
        <v>2</v>
      </c>
      <c r="F312" s="255">
        <v>2500</v>
      </c>
      <c r="G312" s="106">
        <f>F312*0.9+10</f>
        <v>2260</v>
      </c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</row>
    <row r="313" spans="1:20" ht="16.5">
      <c r="A313" s="259">
        <v>2</v>
      </c>
      <c r="B313" s="218" t="s">
        <v>154</v>
      </c>
      <c r="C313" s="177" t="s">
        <v>187</v>
      </c>
      <c r="D313" s="160" t="s">
        <v>186</v>
      </c>
      <c r="E313" s="160">
        <v>2</v>
      </c>
      <c r="F313" s="255">
        <v>2500</v>
      </c>
      <c r="G313" s="106">
        <f>F313*0.9+10</f>
        <v>2260</v>
      </c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</row>
    <row r="314" spans="1:20" ht="16.5">
      <c r="A314" s="259">
        <v>3</v>
      </c>
      <c r="B314" s="193" t="s">
        <v>155</v>
      </c>
      <c r="C314" s="177" t="s">
        <v>187</v>
      </c>
      <c r="D314" s="160" t="s">
        <v>186</v>
      </c>
      <c r="E314" s="160">
        <v>2</v>
      </c>
      <c r="F314" s="255">
        <v>2500</v>
      </c>
      <c r="G314" s="106">
        <f>F314*0.9+10</f>
        <v>2260</v>
      </c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</row>
    <row r="315" spans="1:20" ht="16.5">
      <c r="A315" s="259">
        <v>4</v>
      </c>
      <c r="B315" s="193" t="s">
        <v>298</v>
      </c>
      <c r="C315" s="177" t="s">
        <v>187</v>
      </c>
      <c r="D315" s="160" t="s">
        <v>186</v>
      </c>
      <c r="E315" s="160">
        <v>2</v>
      </c>
      <c r="F315" s="255">
        <v>3500</v>
      </c>
      <c r="G315" s="106">
        <f>F315*0.9+10</f>
        <v>3160</v>
      </c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</row>
    <row r="316" spans="1:20" ht="16.5">
      <c r="A316" s="259">
        <v>5</v>
      </c>
      <c r="B316" s="260" t="s">
        <v>159</v>
      </c>
      <c r="C316" s="177" t="s">
        <v>187</v>
      </c>
      <c r="D316" s="160" t="s">
        <v>186</v>
      </c>
      <c r="E316" s="160">
        <v>2</v>
      </c>
      <c r="F316" s="255">
        <v>3800</v>
      </c>
      <c r="G316" s="106">
        <f t="shared" ref="G316:G318" si="21">F316*0.9</f>
        <v>3420</v>
      </c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</row>
    <row r="317" spans="1:20" ht="49.5">
      <c r="A317" s="259">
        <v>6</v>
      </c>
      <c r="B317" s="260" t="s">
        <v>160</v>
      </c>
      <c r="C317" s="177" t="s">
        <v>187</v>
      </c>
      <c r="D317" s="160" t="s">
        <v>186</v>
      </c>
      <c r="E317" s="160">
        <v>2</v>
      </c>
      <c r="F317" s="255">
        <v>3200</v>
      </c>
      <c r="G317" s="106">
        <f t="shared" si="21"/>
        <v>2880</v>
      </c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</row>
    <row r="318" spans="1:20" ht="16.5">
      <c r="A318" s="259">
        <v>7</v>
      </c>
      <c r="B318" s="260" t="s">
        <v>161</v>
      </c>
      <c r="C318" s="177" t="s">
        <v>187</v>
      </c>
      <c r="D318" s="160" t="s">
        <v>186</v>
      </c>
      <c r="E318" s="160">
        <v>2</v>
      </c>
      <c r="F318" s="255">
        <v>8800</v>
      </c>
      <c r="G318" s="106">
        <f t="shared" si="21"/>
        <v>7920</v>
      </c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</row>
    <row r="319" spans="1:20" ht="33">
      <c r="A319" s="259">
        <v>8</v>
      </c>
      <c r="B319" s="193" t="s">
        <v>156</v>
      </c>
      <c r="C319" s="177" t="s">
        <v>187</v>
      </c>
      <c r="D319" s="160" t="s">
        <v>186</v>
      </c>
      <c r="E319" s="160">
        <v>2</v>
      </c>
      <c r="F319" s="255">
        <v>2500</v>
      </c>
      <c r="G319" s="106">
        <f>F319*0.9+10</f>
        <v>2260</v>
      </c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</row>
    <row r="320" spans="1:20" ht="33">
      <c r="A320" s="259">
        <v>9</v>
      </c>
      <c r="B320" s="193" t="s">
        <v>299</v>
      </c>
      <c r="C320" s="177" t="s">
        <v>187</v>
      </c>
      <c r="D320" s="160" t="s">
        <v>186</v>
      </c>
      <c r="E320" s="160">
        <v>2</v>
      </c>
      <c r="F320" s="255">
        <v>2500</v>
      </c>
      <c r="G320" s="106">
        <f>F320*0.9+10</f>
        <v>2260</v>
      </c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</row>
    <row r="321" spans="1:20" ht="16.5">
      <c r="A321" s="112"/>
      <c r="B321" s="146"/>
      <c r="C321" s="147"/>
      <c r="D321" s="564" t="s">
        <v>199</v>
      </c>
      <c r="E321" s="565"/>
      <c r="F321" s="212">
        <f>SUM(F312:F320)</f>
        <v>31800</v>
      </c>
      <c r="G321" s="212">
        <f>SUM(G312:G320)</f>
        <v>28680</v>
      </c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</row>
    <row r="322" spans="1:20" ht="16.5">
      <c r="A322" s="112"/>
      <c r="B322" s="146"/>
      <c r="C322" s="147"/>
      <c r="D322" s="561" t="s">
        <v>181</v>
      </c>
      <c r="E322" s="562"/>
      <c r="F322" s="153">
        <v>400</v>
      </c>
      <c r="G322" s="153">
        <v>400</v>
      </c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</row>
    <row r="323" spans="1:20" ht="16.5">
      <c r="A323" s="112"/>
      <c r="B323" s="146"/>
      <c r="C323" s="147"/>
      <c r="D323" s="559" t="s">
        <v>199</v>
      </c>
      <c r="E323" s="560"/>
      <c r="F323" s="213">
        <f>F322+F321</f>
        <v>32200</v>
      </c>
      <c r="G323" s="213">
        <f>G322+G321</f>
        <v>29080</v>
      </c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16.5">
      <c r="A324" s="112"/>
      <c r="B324" s="112"/>
      <c r="C324" s="112"/>
      <c r="D324" s="112"/>
      <c r="E324" s="112"/>
      <c r="F324" s="113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17.25" thickBot="1">
      <c r="A325" s="112"/>
      <c r="B325" s="112"/>
      <c r="C325" s="112"/>
      <c r="D325" s="112"/>
      <c r="E325" s="112"/>
      <c r="F325" s="113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</row>
    <row r="326" spans="1:20" ht="17.25" thickBot="1">
      <c r="A326" s="566" t="s">
        <v>376</v>
      </c>
      <c r="B326" s="567"/>
      <c r="C326" s="567"/>
      <c r="D326" s="567"/>
      <c r="E326" s="567"/>
      <c r="F326" s="567"/>
      <c r="G326" s="568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</row>
    <row r="327" spans="1:20" ht="66.75" thickBot="1">
      <c r="A327" s="236" t="s">
        <v>76</v>
      </c>
      <c r="B327" s="237" t="s">
        <v>75</v>
      </c>
      <c r="C327" s="238" t="s">
        <v>74</v>
      </c>
      <c r="D327" s="18" t="s">
        <v>197</v>
      </c>
      <c r="E327" s="14" t="s">
        <v>196</v>
      </c>
      <c r="F327" s="15" t="s">
        <v>195</v>
      </c>
      <c r="G327" s="174" t="s">
        <v>406</v>
      </c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</row>
    <row r="328" spans="1:20" ht="33">
      <c r="A328" s="259">
        <v>1</v>
      </c>
      <c r="B328" s="260" t="s">
        <v>153</v>
      </c>
      <c r="C328" s="177" t="s">
        <v>187</v>
      </c>
      <c r="D328" s="160" t="s">
        <v>186</v>
      </c>
      <c r="E328" s="160">
        <v>2</v>
      </c>
      <c r="F328" s="255">
        <v>2500</v>
      </c>
      <c r="G328" s="106">
        <f>F328*0.9+10</f>
        <v>2260</v>
      </c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</row>
    <row r="329" spans="1:20" ht="16.5">
      <c r="A329" s="259">
        <v>2</v>
      </c>
      <c r="B329" s="218" t="s">
        <v>154</v>
      </c>
      <c r="C329" s="177" t="s">
        <v>187</v>
      </c>
      <c r="D329" s="160" t="s">
        <v>186</v>
      </c>
      <c r="E329" s="160">
        <v>2</v>
      </c>
      <c r="F329" s="255">
        <v>2500</v>
      </c>
      <c r="G329" s="106">
        <f>F329*0.9+10</f>
        <v>2260</v>
      </c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</row>
    <row r="330" spans="1:20" ht="16.5">
      <c r="A330" s="259">
        <v>3</v>
      </c>
      <c r="B330" s="193" t="s">
        <v>155</v>
      </c>
      <c r="C330" s="177" t="s">
        <v>187</v>
      </c>
      <c r="D330" s="160" t="s">
        <v>186</v>
      </c>
      <c r="E330" s="160">
        <v>2</v>
      </c>
      <c r="F330" s="255">
        <v>2500</v>
      </c>
      <c r="G330" s="106">
        <f>F330*0.9+10</f>
        <v>2260</v>
      </c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</row>
    <row r="331" spans="1:20" ht="16.5">
      <c r="A331" s="259">
        <v>4</v>
      </c>
      <c r="B331" s="193" t="s">
        <v>298</v>
      </c>
      <c r="C331" s="177" t="s">
        <v>187</v>
      </c>
      <c r="D331" s="160" t="s">
        <v>186</v>
      </c>
      <c r="E331" s="160">
        <v>2</v>
      </c>
      <c r="F331" s="255">
        <v>3500</v>
      </c>
      <c r="G331" s="106">
        <f>F331*0.9+10</f>
        <v>3160</v>
      </c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</row>
    <row r="332" spans="1:20" ht="16.5">
      <c r="A332" s="259">
        <v>5</v>
      </c>
      <c r="B332" s="260" t="s">
        <v>159</v>
      </c>
      <c r="C332" s="177" t="s">
        <v>187</v>
      </c>
      <c r="D332" s="160" t="s">
        <v>186</v>
      </c>
      <c r="E332" s="160">
        <v>2</v>
      </c>
      <c r="F332" s="255">
        <v>3800</v>
      </c>
      <c r="G332" s="106">
        <f t="shared" ref="G332:G334" si="22">F332*0.9</f>
        <v>3420</v>
      </c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</row>
    <row r="333" spans="1:20" ht="49.5">
      <c r="A333" s="259">
        <v>6</v>
      </c>
      <c r="B333" s="260" t="s">
        <v>160</v>
      </c>
      <c r="C333" s="177" t="s">
        <v>187</v>
      </c>
      <c r="D333" s="160" t="s">
        <v>186</v>
      </c>
      <c r="E333" s="160">
        <v>2</v>
      </c>
      <c r="F333" s="255">
        <v>3200</v>
      </c>
      <c r="G333" s="106">
        <f t="shared" si="22"/>
        <v>2880</v>
      </c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</row>
    <row r="334" spans="1:20" ht="16.5">
      <c r="A334" s="259">
        <v>7</v>
      </c>
      <c r="B334" s="260" t="s">
        <v>161</v>
      </c>
      <c r="C334" s="177" t="s">
        <v>187</v>
      </c>
      <c r="D334" s="160" t="s">
        <v>186</v>
      </c>
      <c r="E334" s="160">
        <v>2</v>
      </c>
      <c r="F334" s="255">
        <v>8800</v>
      </c>
      <c r="G334" s="106">
        <f t="shared" si="22"/>
        <v>7920</v>
      </c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</row>
    <row r="335" spans="1:20" ht="16.5">
      <c r="A335" s="259">
        <v>8</v>
      </c>
      <c r="B335" s="193" t="s">
        <v>380</v>
      </c>
      <c r="C335" s="177" t="s">
        <v>187</v>
      </c>
      <c r="D335" s="160" t="s">
        <v>186</v>
      </c>
      <c r="E335" s="160">
        <v>2</v>
      </c>
      <c r="F335" s="255">
        <v>2500</v>
      </c>
      <c r="G335" s="106">
        <f>F335*0.9+10</f>
        <v>2260</v>
      </c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</row>
    <row r="336" spans="1:20" ht="16.5">
      <c r="A336" s="259">
        <v>9</v>
      </c>
      <c r="B336" s="159" t="s">
        <v>157</v>
      </c>
      <c r="C336" s="177" t="s">
        <v>187</v>
      </c>
      <c r="D336" s="160" t="s">
        <v>186</v>
      </c>
      <c r="E336" s="160">
        <v>2</v>
      </c>
      <c r="F336" s="255">
        <v>2700</v>
      </c>
      <c r="G336" s="106">
        <f>F336*0.9+10</f>
        <v>2440</v>
      </c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</row>
    <row r="337" spans="1:20" ht="16.5">
      <c r="A337" s="112"/>
      <c r="B337" s="146"/>
      <c r="C337" s="147"/>
      <c r="D337" s="564" t="s">
        <v>199</v>
      </c>
      <c r="E337" s="565"/>
      <c r="F337" s="212">
        <f>SUM(F328:F336)</f>
        <v>32000</v>
      </c>
      <c r="G337" s="212">
        <f>SUM(G328:G336)</f>
        <v>28860</v>
      </c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</row>
    <row r="338" spans="1:20" ht="16.5">
      <c r="A338" s="112"/>
      <c r="B338" s="146"/>
      <c r="C338" s="147"/>
      <c r="D338" s="561" t="s">
        <v>181</v>
      </c>
      <c r="E338" s="562"/>
      <c r="F338" s="153">
        <v>400</v>
      </c>
      <c r="G338" s="153">
        <v>400</v>
      </c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</row>
    <row r="339" spans="1:20" ht="16.5">
      <c r="A339" s="112"/>
      <c r="B339" s="146"/>
      <c r="C339" s="147"/>
      <c r="D339" s="559" t="s">
        <v>199</v>
      </c>
      <c r="E339" s="560"/>
      <c r="F339" s="213">
        <f>F338+F337</f>
        <v>32400</v>
      </c>
      <c r="G339" s="213">
        <f>G338+G337</f>
        <v>29260</v>
      </c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</row>
    <row r="340" spans="1:20" ht="16.5">
      <c r="A340" s="112"/>
      <c r="B340" s="112"/>
      <c r="C340" s="112"/>
      <c r="D340" s="112"/>
      <c r="E340" s="112"/>
      <c r="F340" s="113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</row>
    <row r="341" spans="1:20" ht="16.5">
      <c r="A341" s="112"/>
      <c r="B341" s="112"/>
      <c r="C341" s="112"/>
      <c r="D341" s="112"/>
      <c r="E341" s="112"/>
      <c r="F341" s="113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</row>
    <row r="342" spans="1:20" ht="16.5">
      <c r="A342" s="112"/>
      <c r="B342" s="112"/>
      <c r="C342" s="112"/>
      <c r="D342" s="112"/>
      <c r="E342" s="112"/>
      <c r="F342" s="113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</row>
    <row r="343" spans="1:20" ht="16.5">
      <c r="A343" s="112"/>
      <c r="B343" s="112"/>
      <c r="C343" s="112"/>
      <c r="D343" s="112"/>
      <c r="E343" s="112"/>
      <c r="F343" s="113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</row>
    <row r="344" spans="1:20" ht="17.25" thickBot="1">
      <c r="A344" s="563" t="s">
        <v>440</v>
      </c>
      <c r="B344" s="563"/>
      <c r="C344" s="563"/>
      <c r="D344" s="563"/>
      <c r="E344" s="563"/>
      <c r="F344" s="563"/>
      <c r="G344" s="56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</row>
    <row r="345" spans="1:20" ht="66.75" thickBot="1">
      <c r="A345" s="261" t="s">
        <v>76</v>
      </c>
      <c r="B345" s="262" t="s">
        <v>75</v>
      </c>
      <c r="C345" s="116" t="s">
        <v>74</v>
      </c>
      <c r="D345" s="14" t="s">
        <v>209</v>
      </c>
      <c r="E345" s="14" t="s">
        <v>241</v>
      </c>
      <c r="F345" s="117" t="s">
        <v>195</v>
      </c>
      <c r="G345" s="118" t="s">
        <v>406</v>
      </c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</row>
    <row r="346" spans="1:20" ht="16.5">
      <c r="A346" s="263">
        <v>1</v>
      </c>
      <c r="B346" s="130" t="s">
        <v>72</v>
      </c>
      <c r="C346" s="129" t="s">
        <v>187</v>
      </c>
      <c r="D346" s="129" t="s">
        <v>186</v>
      </c>
      <c r="E346" s="264">
        <v>2</v>
      </c>
      <c r="F346" s="223">
        <v>840</v>
      </c>
      <c r="G346" s="105">
        <f>F346*0.9+4</f>
        <v>760</v>
      </c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</row>
    <row r="347" spans="1:20" ht="16.5">
      <c r="A347" s="265">
        <v>2</v>
      </c>
      <c r="B347" s="130" t="s">
        <v>71</v>
      </c>
      <c r="C347" s="129" t="s">
        <v>187</v>
      </c>
      <c r="D347" s="129" t="s">
        <v>186</v>
      </c>
      <c r="E347" s="264">
        <v>2</v>
      </c>
      <c r="F347" s="223">
        <v>840</v>
      </c>
      <c r="G347" s="105">
        <f t="shared" ref="G347:G349" si="23">F347*0.9+4</f>
        <v>760</v>
      </c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</row>
    <row r="348" spans="1:20" ht="16.5">
      <c r="A348" s="265">
        <v>3</v>
      </c>
      <c r="B348" s="143" t="s">
        <v>111</v>
      </c>
      <c r="C348" s="129" t="s">
        <v>187</v>
      </c>
      <c r="D348" s="129" t="s">
        <v>186</v>
      </c>
      <c r="E348" s="264">
        <v>2</v>
      </c>
      <c r="F348" s="223">
        <v>840</v>
      </c>
      <c r="G348" s="105">
        <f t="shared" si="23"/>
        <v>760</v>
      </c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</row>
    <row r="349" spans="1:20" ht="16.5">
      <c r="A349" s="265">
        <v>4</v>
      </c>
      <c r="B349" s="143" t="s">
        <v>70</v>
      </c>
      <c r="C349" s="129" t="s">
        <v>187</v>
      </c>
      <c r="D349" s="129" t="s">
        <v>186</v>
      </c>
      <c r="E349" s="264">
        <v>2</v>
      </c>
      <c r="F349" s="223">
        <v>840</v>
      </c>
      <c r="G349" s="105">
        <f t="shared" si="23"/>
        <v>760</v>
      </c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</row>
    <row r="350" spans="1:20" ht="16.5">
      <c r="A350" s="265">
        <v>5</v>
      </c>
      <c r="B350" s="143" t="s">
        <v>113</v>
      </c>
      <c r="C350" s="129" t="s">
        <v>187</v>
      </c>
      <c r="D350" s="129" t="s">
        <v>186</v>
      </c>
      <c r="E350" s="264">
        <v>2</v>
      </c>
      <c r="F350" s="223">
        <v>800</v>
      </c>
      <c r="G350" s="105">
        <f t="shared" ref="G350:G362" si="24">F350*0.9</f>
        <v>720</v>
      </c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</row>
    <row r="351" spans="1:20" ht="16.5">
      <c r="A351" s="265">
        <v>6</v>
      </c>
      <c r="B351" s="143" t="s">
        <v>52</v>
      </c>
      <c r="C351" s="129" t="s">
        <v>187</v>
      </c>
      <c r="D351" s="129" t="s">
        <v>186</v>
      </c>
      <c r="E351" s="264">
        <v>2</v>
      </c>
      <c r="F351" s="223">
        <v>800</v>
      </c>
      <c r="G351" s="105">
        <f t="shared" si="24"/>
        <v>720</v>
      </c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</row>
    <row r="352" spans="1:20" ht="16.5">
      <c r="A352" s="265">
        <v>7</v>
      </c>
      <c r="B352" s="143" t="s">
        <v>114</v>
      </c>
      <c r="C352" s="129" t="s">
        <v>187</v>
      </c>
      <c r="D352" s="129" t="s">
        <v>186</v>
      </c>
      <c r="E352" s="264">
        <v>2</v>
      </c>
      <c r="F352" s="223">
        <v>800</v>
      </c>
      <c r="G352" s="105">
        <f t="shared" si="24"/>
        <v>720</v>
      </c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</row>
    <row r="353" spans="1:20" ht="16.5">
      <c r="A353" s="265">
        <v>8</v>
      </c>
      <c r="B353" s="143" t="s">
        <v>115</v>
      </c>
      <c r="C353" s="129" t="s">
        <v>187</v>
      </c>
      <c r="D353" s="129" t="s">
        <v>186</v>
      </c>
      <c r="E353" s="264">
        <v>2</v>
      </c>
      <c r="F353" s="223">
        <v>800</v>
      </c>
      <c r="G353" s="105">
        <f t="shared" si="24"/>
        <v>720</v>
      </c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</row>
    <row r="354" spans="1:20" ht="16.5">
      <c r="A354" s="265">
        <v>9</v>
      </c>
      <c r="B354" s="143" t="s">
        <v>117</v>
      </c>
      <c r="C354" s="129" t="s">
        <v>187</v>
      </c>
      <c r="D354" s="129" t="s">
        <v>186</v>
      </c>
      <c r="E354" s="264">
        <v>2</v>
      </c>
      <c r="F354" s="223">
        <v>800</v>
      </c>
      <c r="G354" s="105">
        <f t="shared" si="24"/>
        <v>720</v>
      </c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</row>
    <row r="355" spans="1:20" ht="16.5">
      <c r="A355" s="265">
        <v>10</v>
      </c>
      <c r="B355" s="143" t="s">
        <v>118</v>
      </c>
      <c r="C355" s="240" t="s">
        <v>305</v>
      </c>
      <c r="D355" s="129" t="s">
        <v>186</v>
      </c>
      <c r="E355" s="264">
        <v>2</v>
      </c>
      <c r="F355" s="223">
        <v>2000</v>
      </c>
      <c r="G355" s="105">
        <f t="shared" si="24"/>
        <v>1800</v>
      </c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</row>
    <row r="356" spans="1:20" ht="16.5">
      <c r="A356" s="265">
        <v>11</v>
      </c>
      <c r="B356" s="143" t="s">
        <v>172</v>
      </c>
      <c r="C356" s="129" t="s">
        <v>187</v>
      </c>
      <c r="D356" s="129" t="s">
        <v>186</v>
      </c>
      <c r="E356" s="221">
        <v>2</v>
      </c>
      <c r="F356" s="223">
        <v>800</v>
      </c>
      <c r="G356" s="105">
        <f t="shared" si="24"/>
        <v>720</v>
      </c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</row>
    <row r="357" spans="1:20" ht="16.5">
      <c r="A357" s="265">
        <v>12</v>
      </c>
      <c r="B357" s="143" t="s">
        <v>119</v>
      </c>
      <c r="C357" s="129" t="s">
        <v>187</v>
      </c>
      <c r="D357" s="129" t="s">
        <v>186</v>
      </c>
      <c r="E357" s="266">
        <v>2</v>
      </c>
      <c r="F357" s="223">
        <v>800</v>
      </c>
      <c r="G357" s="105">
        <f t="shared" si="24"/>
        <v>720</v>
      </c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</row>
    <row r="358" spans="1:20" ht="16.5">
      <c r="A358" s="265">
        <v>13</v>
      </c>
      <c r="B358" s="143" t="s">
        <v>292</v>
      </c>
      <c r="C358" s="129" t="s">
        <v>187</v>
      </c>
      <c r="D358" s="129" t="s">
        <v>186</v>
      </c>
      <c r="E358" s="266">
        <v>2</v>
      </c>
      <c r="F358" s="223">
        <v>960</v>
      </c>
      <c r="G358" s="105">
        <f>F358*0.9+16</f>
        <v>880</v>
      </c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</row>
    <row r="359" spans="1:20" ht="16.5">
      <c r="A359" s="265">
        <v>14</v>
      </c>
      <c r="B359" s="143" t="s">
        <v>291</v>
      </c>
      <c r="C359" s="129" t="s">
        <v>187</v>
      </c>
      <c r="D359" s="129" t="s">
        <v>186</v>
      </c>
      <c r="E359" s="266">
        <v>2</v>
      </c>
      <c r="F359" s="223">
        <v>1200</v>
      </c>
      <c r="G359" s="105">
        <f t="shared" si="24"/>
        <v>1080</v>
      </c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ht="33">
      <c r="A360" s="265">
        <v>15</v>
      </c>
      <c r="B360" s="143" t="s">
        <v>138</v>
      </c>
      <c r="C360" s="129" t="s">
        <v>187</v>
      </c>
      <c r="D360" s="129" t="s">
        <v>186</v>
      </c>
      <c r="E360" s="266">
        <v>2</v>
      </c>
      <c r="F360" s="223">
        <v>1800</v>
      </c>
      <c r="G360" s="105">
        <f t="shared" si="24"/>
        <v>1620</v>
      </c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  <row r="361" spans="1:20" ht="16.5">
      <c r="A361" s="265">
        <v>16</v>
      </c>
      <c r="B361" s="143" t="s">
        <v>295</v>
      </c>
      <c r="C361" s="129" t="s">
        <v>187</v>
      </c>
      <c r="D361" s="129" t="s">
        <v>186</v>
      </c>
      <c r="E361" s="266">
        <v>2</v>
      </c>
      <c r="F361" s="223">
        <v>2000</v>
      </c>
      <c r="G361" s="105">
        <f t="shared" si="24"/>
        <v>1800</v>
      </c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</row>
    <row r="362" spans="1:20" ht="33">
      <c r="A362" s="265">
        <v>17</v>
      </c>
      <c r="B362" s="143" t="s">
        <v>143</v>
      </c>
      <c r="C362" s="129" t="s">
        <v>187</v>
      </c>
      <c r="D362" s="129" t="s">
        <v>186</v>
      </c>
      <c r="E362" s="266">
        <v>2</v>
      </c>
      <c r="F362" s="223">
        <v>2200</v>
      </c>
      <c r="G362" s="105">
        <f t="shared" si="24"/>
        <v>1980</v>
      </c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</row>
    <row r="363" spans="1:20" ht="16.5">
      <c r="A363" s="265">
        <v>18</v>
      </c>
      <c r="B363" s="143" t="s">
        <v>144</v>
      </c>
      <c r="C363" s="129" t="s">
        <v>187</v>
      </c>
      <c r="D363" s="129" t="s">
        <v>186</v>
      </c>
      <c r="E363" s="266">
        <v>2</v>
      </c>
      <c r="F363" s="223">
        <v>1960</v>
      </c>
      <c r="G363" s="105">
        <f>F363*0.9+16</f>
        <v>1780</v>
      </c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</row>
    <row r="364" spans="1:20" ht="16.5">
      <c r="A364" s="265">
        <v>19</v>
      </c>
      <c r="B364" s="143" t="s">
        <v>145</v>
      </c>
      <c r="C364" s="129" t="s">
        <v>187</v>
      </c>
      <c r="D364" s="129" t="s">
        <v>186</v>
      </c>
      <c r="E364" s="266">
        <v>2</v>
      </c>
      <c r="F364" s="223">
        <v>1960</v>
      </c>
      <c r="G364" s="105">
        <f>F364*0.9+16</f>
        <v>1780</v>
      </c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</row>
    <row r="365" spans="1:20" ht="16.5">
      <c r="A365" s="265">
        <v>20</v>
      </c>
      <c r="B365" s="143" t="s">
        <v>48</v>
      </c>
      <c r="C365" s="129" t="s">
        <v>187</v>
      </c>
      <c r="D365" s="129" t="s">
        <v>186</v>
      </c>
      <c r="E365" s="266">
        <v>2</v>
      </c>
      <c r="F365" s="223">
        <v>1960</v>
      </c>
      <c r="G365" s="105">
        <f>F365*0.9+16</f>
        <v>1780</v>
      </c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</row>
    <row r="366" spans="1:20" ht="16.5">
      <c r="A366" s="265">
        <v>21</v>
      </c>
      <c r="B366" s="267" t="s">
        <v>47</v>
      </c>
      <c r="C366" s="129" t="s">
        <v>187</v>
      </c>
      <c r="D366" s="129" t="s">
        <v>186</v>
      </c>
      <c r="E366" s="266">
        <v>2</v>
      </c>
      <c r="F366" s="223">
        <v>1960</v>
      </c>
      <c r="G366" s="105">
        <f>F366*0.9+16</f>
        <v>1780</v>
      </c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</row>
    <row r="367" spans="1:20" ht="16.5">
      <c r="A367" s="265">
        <v>22</v>
      </c>
      <c r="B367" s="143" t="s">
        <v>45</v>
      </c>
      <c r="C367" s="129" t="s">
        <v>187</v>
      </c>
      <c r="D367" s="129" t="s">
        <v>186</v>
      </c>
      <c r="E367" s="266">
        <v>2</v>
      </c>
      <c r="F367" s="223">
        <v>1960</v>
      </c>
      <c r="G367" s="105">
        <f>F367*0.9+16</f>
        <v>1780</v>
      </c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</row>
    <row r="368" spans="1:20" ht="33">
      <c r="A368" s="265">
        <v>23</v>
      </c>
      <c r="B368" s="143" t="s">
        <v>89</v>
      </c>
      <c r="C368" s="129" t="s">
        <v>187</v>
      </c>
      <c r="D368" s="129" t="s">
        <v>186</v>
      </c>
      <c r="E368" s="266">
        <v>2</v>
      </c>
      <c r="F368" s="223">
        <v>2300</v>
      </c>
      <c r="G368" s="105">
        <f>F368*0.9+10</f>
        <v>2080</v>
      </c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</row>
    <row r="369" spans="1:20" ht="16.5">
      <c r="A369" s="265">
        <v>24</v>
      </c>
      <c r="B369" s="143" t="s">
        <v>442</v>
      </c>
      <c r="C369" s="266"/>
      <c r="D369" s="266"/>
      <c r="E369" s="266"/>
      <c r="F369" s="223">
        <v>0</v>
      </c>
      <c r="G369" s="105">
        <v>0</v>
      </c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</row>
    <row r="370" spans="1:20" ht="16.5">
      <c r="A370" s="268"/>
      <c r="B370" s="268"/>
      <c r="C370" s="268"/>
      <c r="D370" s="564" t="s">
        <v>199</v>
      </c>
      <c r="E370" s="565"/>
      <c r="F370" s="152">
        <f>SUM(F346:F369)</f>
        <v>31220</v>
      </c>
      <c r="G370" s="152">
        <f>SUM(G346:G369)</f>
        <v>28220</v>
      </c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</row>
    <row r="371" spans="1:20" ht="16.5">
      <c r="A371" s="268"/>
      <c r="B371" s="268"/>
      <c r="C371" s="268"/>
      <c r="D371" s="561" t="s">
        <v>181</v>
      </c>
      <c r="E371" s="562"/>
      <c r="F371" s="153">
        <v>400</v>
      </c>
      <c r="G371" s="153">
        <v>400</v>
      </c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</row>
    <row r="372" spans="1:20" ht="16.5">
      <c r="A372" s="268"/>
      <c r="B372" s="268"/>
      <c r="C372" s="268"/>
      <c r="D372" s="559" t="s">
        <v>199</v>
      </c>
      <c r="E372" s="560"/>
      <c r="F372" s="154">
        <f>SUM(F370:F371)</f>
        <v>31620</v>
      </c>
      <c r="G372" s="154">
        <f>SUM(G370:G371)</f>
        <v>28620</v>
      </c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</row>
    <row r="373" spans="1:20" ht="16.5">
      <c r="A373" s="112"/>
      <c r="B373" s="112"/>
      <c r="C373" s="112"/>
      <c r="D373" s="112"/>
      <c r="E373" s="112"/>
      <c r="F373" s="113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</row>
    <row r="374" spans="1:20" ht="17.25" thickBot="1">
      <c r="A374" s="563" t="s">
        <v>705</v>
      </c>
      <c r="B374" s="563"/>
      <c r="C374" s="563"/>
      <c r="D374" s="563"/>
      <c r="E374" s="563"/>
      <c r="F374" s="563"/>
      <c r="G374" s="563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</row>
    <row r="375" spans="1:20" ht="66.75" thickBot="1">
      <c r="A375" s="23" t="s">
        <v>76</v>
      </c>
      <c r="B375" s="23" t="s">
        <v>411</v>
      </c>
      <c r="C375" s="23" t="s">
        <v>74</v>
      </c>
      <c r="D375" s="14" t="s">
        <v>209</v>
      </c>
      <c r="E375" s="14" t="s">
        <v>241</v>
      </c>
      <c r="F375" s="117" t="s">
        <v>195</v>
      </c>
      <c r="G375" s="118" t="s">
        <v>406</v>
      </c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</row>
    <row r="376" spans="1:20" ht="33">
      <c r="A376" s="269">
        <v>1</v>
      </c>
      <c r="B376" s="108" t="s">
        <v>721</v>
      </c>
      <c r="C376" s="129" t="s">
        <v>318</v>
      </c>
      <c r="D376" s="129" t="s">
        <v>186</v>
      </c>
      <c r="E376" s="270" t="s">
        <v>706</v>
      </c>
      <c r="F376" s="212">
        <v>760</v>
      </c>
      <c r="G376" s="105">
        <f>F376*0.9+16</f>
        <v>700</v>
      </c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</row>
    <row r="377" spans="1:20" ht="66">
      <c r="A377" s="269">
        <v>2</v>
      </c>
      <c r="B377" s="108" t="s">
        <v>722</v>
      </c>
      <c r="C377" s="129" t="s">
        <v>318</v>
      </c>
      <c r="D377" s="129" t="s">
        <v>186</v>
      </c>
      <c r="E377" s="270" t="s">
        <v>706</v>
      </c>
      <c r="F377" s="212">
        <v>760</v>
      </c>
      <c r="G377" s="105">
        <f t="shared" ref="G377:G379" si="25">F377*0.9+16</f>
        <v>700</v>
      </c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</row>
    <row r="378" spans="1:20" ht="33">
      <c r="A378" s="269">
        <v>3</v>
      </c>
      <c r="B378" s="108" t="s">
        <v>723</v>
      </c>
      <c r="C378" s="129" t="s">
        <v>318</v>
      </c>
      <c r="D378" s="129" t="s">
        <v>186</v>
      </c>
      <c r="E378" s="270" t="s">
        <v>706</v>
      </c>
      <c r="F378" s="212">
        <v>760</v>
      </c>
      <c r="G378" s="105">
        <f t="shared" si="25"/>
        <v>700</v>
      </c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</row>
    <row r="379" spans="1:20" ht="82.5">
      <c r="A379" s="269">
        <v>4</v>
      </c>
      <c r="B379" s="108" t="s">
        <v>724</v>
      </c>
      <c r="C379" s="129" t="s">
        <v>318</v>
      </c>
      <c r="D379" s="129" t="s">
        <v>186</v>
      </c>
      <c r="E379" s="270" t="s">
        <v>706</v>
      </c>
      <c r="F379" s="212">
        <v>760</v>
      </c>
      <c r="G379" s="105">
        <f t="shared" si="25"/>
        <v>700</v>
      </c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</row>
    <row r="380" spans="1:20" ht="16.5">
      <c r="A380" s="269"/>
      <c r="B380" s="112"/>
      <c r="C380" s="112"/>
      <c r="D380" s="271" t="s">
        <v>199</v>
      </c>
      <c r="E380" s="272"/>
      <c r="F380" s="212">
        <f>SUM(F376:F379)</f>
        <v>3040</v>
      </c>
      <c r="G380" s="212">
        <f>SUM(G376:G379)</f>
        <v>2800</v>
      </c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</row>
    <row r="381" spans="1:20" ht="16.5">
      <c r="A381" s="269"/>
      <c r="B381" s="143"/>
      <c r="C381" s="129"/>
      <c r="D381" s="561" t="s">
        <v>181</v>
      </c>
      <c r="E381" s="562"/>
      <c r="F381" s="153">
        <v>400</v>
      </c>
      <c r="G381" s="153">
        <v>400</v>
      </c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</row>
    <row r="382" spans="1:20" ht="16.5">
      <c r="A382" s="273"/>
      <c r="B382" s="274"/>
      <c r="C382" s="275"/>
      <c r="D382" s="559" t="s">
        <v>199</v>
      </c>
      <c r="E382" s="560"/>
      <c r="F382" s="213">
        <f>SUM(F380:F381)</f>
        <v>3440</v>
      </c>
      <c r="G382" s="213">
        <f>SUM(G380:G381)</f>
        <v>3200</v>
      </c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</row>
    <row r="383" spans="1:20" ht="16.5">
      <c r="A383" s="276"/>
      <c r="B383" s="274"/>
      <c r="C383" s="275"/>
      <c r="D383" s="112"/>
      <c r="E383" s="112"/>
      <c r="F383" s="113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</row>
    <row r="384" spans="1:20" ht="17.25" customHeight="1" thickBot="1">
      <c r="A384" s="276"/>
      <c r="B384" s="552" t="s">
        <v>727</v>
      </c>
      <c r="C384" s="552"/>
      <c r="D384" s="552"/>
      <c r="E384" s="552"/>
      <c r="F384" s="552"/>
      <c r="G384" s="55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</row>
    <row r="385" spans="1:20" ht="66.75" thickBot="1">
      <c r="A385" s="112"/>
      <c r="B385" s="23" t="s">
        <v>411</v>
      </c>
      <c r="C385" s="23" t="s">
        <v>74</v>
      </c>
      <c r="D385" s="14" t="s">
        <v>209</v>
      </c>
      <c r="E385" s="14" t="s">
        <v>241</v>
      </c>
      <c r="F385" s="117" t="s">
        <v>195</v>
      </c>
      <c r="G385" s="118" t="s">
        <v>406</v>
      </c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</row>
    <row r="386" spans="1:20" ht="33">
      <c r="A386" s="112"/>
      <c r="B386" s="92" t="s">
        <v>107</v>
      </c>
      <c r="C386" s="92" t="s">
        <v>306</v>
      </c>
      <c r="D386" s="93" t="s">
        <v>186</v>
      </c>
      <c r="E386" s="93">
        <v>1</v>
      </c>
      <c r="F386" s="38">
        <v>800</v>
      </c>
      <c r="G386" s="106">
        <f>F386*0.9</f>
        <v>720</v>
      </c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</row>
    <row r="387" spans="1:20" ht="16.5">
      <c r="A387" s="112"/>
      <c r="B387" s="143" t="s">
        <v>72</v>
      </c>
      <c r="C387" s="129" t="s">
        <v>187</v>
      </c>
      <c r="D387" s="129" t="s">
        <v>186</v>
      </c>
      <c r="E387" s="129">
        <v>2</v>
      </c>
      <c r="F387" s="38">
        <v>840</v>
      </c>
      <c r="G387" s="106">
        <f>F387*0.9+4</f>
        <v>760</v>
      </c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</row>
    <row r="388" spans="1:20" ht="16.5">
      <c r="A388" s="112"/>
      <c r="B388" s="143" t="s">
        <v>71</v>
      </c>
      <c r="C388" s="129" t="s">
        <v>187</v>
      </c>
      <c r="D388" s="129" t="s">
        <v>186</v>
      </c>
      <c r="E388" s="129">
        <v>2</v>
      </c>
      <c r="F388" s="38">
        <v>840</v>
      </c>
      <c r="G388" s="106">
        <f>F388*0.9+4</f>
        <v>760</v>
      </c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</row>
    <row r="389" spans="1:20" ht="16.5">
      <c r="A389" s="112"/>
      <c r="B389" s="143" t="s">
        <v>68</v>
      </c>
      <c r="C389" s="129" t="s">
        <v>187</v>
      </c>
      <c r="D389" s="129" t="s">
        <v>186</v>
      </c>
      <c r="E389" s="129">
        <v>2</v>
      </c>
      <c r="F389" s="39">
        <v>1600</v>
      </c>
      <c r="G389" s="106">
        <f t="shared" ref="G389:G397" si="26">F389*0.9</f>
        <v>1440</v>
      </c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</row>
    <row r="390" spans="1:20" ht="16.5">
      <c r="A390" s="112"/>
      <c r="B390" s="143" t="s">
        <v>113</v>
      </c>
      <c r="C390" s="129" t="s">
        <v>187</v>
      </c>
      <c r="D390" s="129" t="s">
        <v>186</v>
      </c>
      <c r="E390" s="129">
        <v>2</v>
      </c>
      <c r="F390" s="38">
        <v>800</v>
      </c>
      <c r="G390" s="106">
        <f t="shared" si="26"/>
        <v>720</v>
      </c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</row>
    <row r="391" spans="1:20" ht="16.5">
      <c r="A391" s="112"/>
      <c r="B391" s="143" t="s">
        <v>114</v>
      </c>
      <c r="C391" s="129" t="s">
        <v>187</v>
      </c>
      <c r="D391" s="129" t="s">
        <v>186</v>
      </c>
      <c r="E391" s="129">
        <v>2</v>
      </c>
      <c r="F391" s="38">
        <v>800</v>
      </c>
      <c r="G391" s="106">
        <f t="shared" si="26"/>
        <v>720</v>
      </c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</row>
    <row r="392" spans="1:20" ht="16.5">
      <c r="A392" s="112"/>
      <c r="B392" s="143" t="s">
        <v>115</v>
      </c>
      <c r="C392" s="129" t="s">
        <v>187</v>
      </c>
      <c r="D392" s="129" t="s">
        <v>186</v>
      </c>
      <c r="E392" s="129">
        <v>2</v>
      </c>
      <c r="F392" s="38">
        <v>800</v>
      </c>
      <c r="G392" s="106">
        <f t="shared" si="26"/>
        <v>720</v>
      </c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</row>
    <row r="393" spans="1:20" ht="16.5">
      <c r="A393" s="112"/>
      <c r="B393" s="143" t="s">
        <v>173</v>
      </c>
      <c r="C393" s="129" t="s">
        <v>187</v>
      </c>
      <c r="D393" s="129" t="s">
        <v>186</v>
      </c>
      <c r="E393" s="129">
        <v>2</v>
      </c>
      <c r="F393" s="38">
        <v>800</v>
      </c>
      <c r="G393" s="106">
        <f t="shared" si="26"/>
        <v>720</v>
      </c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</row>
    <row r="394" spans="1:20" ht="16.5">
      <c r="A394" s="112"/>
      <c r="B394" s="143" t="s">
        <v>51</v>
      </c>
      <c r="C394" s="129" t="s">
        <v>187</v>
      </c>
      <c r="D394" s="129" t="s">
        <v>186</v>
      </c>
      <c r="E394" s="129">
        <v>2</v>
      </c>
      <c r="F394" s="38">
        <v>800</v>
      </c>
      <c r="G394" s="106">
        <f t="shared" si="26"/>
        <v>720</v>
      </c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</row>
    <row r="395" spans="1:20" ht="16.5">
      <c r="A395" s="112"/>
      <c r="B395" s="143" t="s">
        <v>117</v>
      </c>
      <c r="C395" s="129" t="s">
        <v>187</v>
      </c>
      <c r="D395" s="129" t="s">
        <v>186</v>
      </c>
      <c r="E395" s="129">
        <v>2</v>
      </c>
      <c r="F395" s="38">
        <v>800</v>
      </c>
      <c r="G395" s="106">
        <f t="shared" si="26"/>
        <v>720</v>
      </c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</row>
    <row r="396" spans="1:20" ht="16.5">
      <c r="A396" s="112"/>
      <c r="B396" s="143" t="s">
        <v>119</v>
      </c>
      <c r="C396" s="129" t="s">
        <v>187</v>
      </c>
      <c r="D396" s="129" t="s">
        <v>186</v>
      </c>
      <c r="E396" s="129">
        <v>2</v>
      </c>
      <c r="F396" s="38">
        <v>800</v>
      </c>
      <c r="G396" s="106">
        <f t="shared" si="26"/>
        <v>720</v>
      </c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</row>
    <row r="397" spans="1:20" ht="16.5">
      <c r="A397" s="112"/>
      <c r="B397" s="143" t="s">
        <v>122</v>
      </c>
      <c r="C397" s="129" t="s">
        <v>187</v>
      </c>
      <c r="D397" s="129" t="s">
        <v>186</v>
      </c>
      <c r="E397" s="129">
        <v>2</v>
      </c>
      <c r="F397" s="38">
        <v>1600</v>
      </c>
      <c r="G397" s="106">
        <f t="shared" si="26"/>
        <v>1440</v>
      </c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</row>
    <row r="398" spans="1:20" ht="16.5">
      <c r="A398" s="112"/>
      <c r="B398" s="143" t="s">
        <v>45</v>
      </c>
      <c r="C398" s="129" t="s">
        <v>187</v>
      </c>
      <c r="D398" s="129" t="s">
        <v>186</v>
      </c>
      <c r="E398" s="129">
        <v>2</v>
      </c>
      <c r="F398" s="255">
        <v>1960</v>
      </c>
      <c r="G398" s="106">
        <f>F398*0.9+16</f>
        <v>1780</v>
      </c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</row>
    <row r="399" spans="1:20" ht="16.5">
      <c r="A399" s="112"/>
      <c r="B399" s="143" t="s">
        <v>43</v>
      </c>
      <c r="C399" s="129" t="s">
        <v>187</v>
      </c>
      <c r="D399" s="129" t="s">
        <v>186</v>
      </c>
      <c r="E399" s="129">
        <v>2</v>
      </c>
      <c r="F399" s="277">
        <v>2860</v>
      </c>
      <c r="G399" s="106">
        <f>F399*0.9+6</f>
        <v>2580</v>
      </c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</row>
    <row r="400" spans="1:20" ht="16.5">
      <c r="A400" s="112"/>
      <c r="B400" s="553"/>
      <c r="C400" s="554"/>
      <c r="D400" s="271" t="s">
        <v>199</v>
      </c>
      <c r="E400" s="272"/>
      <c r="F400" s="152">
        <f>SUM(F386:F399)</f>
        <v>16100</v>
      </c>
      <c r="G400" s="154">
        <f>SUM(G386:G399)</f>
        <v>14520</v>
      </c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</row>
    <row r="401" spans="1:20" ht="16.5">
      <c r="A401" s="112"/>
      <c r="B401" s="555"/>
      <c r="C401" s="556"/>
      <c r="D401" s="561" t="s">
        <v>181</v>
      </c>
      <c r="E401" s="562"/>
      <c r="F401" s="153">
        <v>400</v>
      </c>
      <c r="G401" s="153">
        <v>400</v>
      </c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</row>
    <row r="402" spans="1:20" ht="16.5">
      <c r="A402" s="112"/>
      <c r="B402" s="557"/>
      <c r="C402" s="558"/>
      <c r="D402" s="559" t="s">
        <v>199</v>
      </c>
      <c r="E402" s="560"/>
      <c r="F402" s="154">
        <f>F400+F401</f>
        <v>16500</v>
      </c>
      <c r="G402" s="154">
        <f>G400+G401</f>
        <v>14920</v>
      </c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</row>
    <row r="403" spans="1:20" ht="16.5">
      <c r="A403" s="112"/>
      <c r="B403" s="112"/>
      <c r="C403" s="112"/>
      <c r="D403" s="112"/>
      <c r="E403" s="112"/>
      <c r="F403" s="113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</row>
    <row r="404" spans="1:20" ht="16.5">
      <c r="A404" s="112"/>
      <c r="B404" s="112"/>
      <c r="C404" s="112"/>
      <c r="D404" s="112"/>
      <c r="E404" s="112"/>
      <c r="F404" s="113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</row>
    <row r="405" spans="1:20" ht="17.25" thickBot="1">
      <c r="A405" s="600" t="s">
        <v>785</v>
      </c>
      <c r="B405" s="600"/>
      <c r="C405" s="600"/>
      <c r="D405" s="600"/>
      <c r="E405" s="600"/>
      <c r="F405" s="600"/>
      <c r="G405" s="600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</row>
    <row r="406" spans="1:20" ht="66.75" thickBot="1">
      <c r="A406" s="278" t="s">
        <v>76</v>
      </c>
      <c r="B406" s="23" t="s">
        <v>411</v>
      </c>
      <c r="C406" s="23" t="s">
        <v>74</v>
      </c>
      <c r="D406" s="14" t="s">
        <v>209</v>
      </c>
      <c r="E406" s="14" t="s">
        <v>241</v>
      </c>
      <c r="F406" s="117" t="s">
        <v>195</v>
      </c>
      <c r="G406" s="118" t="s">
        <v>406</v>
      </c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</row>
    <row r="407" spans="1:20" ht="33">
      <c r="A407" s="279">
        <v>1</v>
      </c>
      <c r="B407" s="280" t="s">
        <v>107</v>
      </c>
      <c r="C407" s="92" t="s">
        <v>306</v>
      </c>
      <c r="D407" s="129" t="s">
        <v>186</v>
      </c>
      <c r="E407" s="281">
        <v>1</v>
      </c>
      <c r="F407" s="282">
        <v>800</v>
      </c>
      <c r="G407" s="106">
        <f>F407*0.9</f>
        <v>720</v>
      </c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</row>
    <row r="408" spans="1:20" ht="16.5">
      <c r="A408" s="279">
        <v>2</v>
      </c>
      <c r="B408" s="280" t="s">
        <v>58</v>
      </c>
      <c r="C408" s="129" t="s">
        <v>187</v>
      </c>
      <c r="D408" s="129" t="s">
        <v>186</v>
      </c>
      <c r="E408" s="281">
        <v>2</v>
      </c>
      <c r="F408" s="282">
        <v>2000</v>
      </c>
      <c r="G408" s="106">
        <f t="shared" ref="G408:G414" si="27">F408*0.9</f>
        <v>1800</v>
      </c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</row>
    <row r="409" spans="1:20" ht="16.5">
      <c r="A409" s="279">
        <v>3</v>
      </c>
      <c r="B409" s="280" t="s">
        <v>57</v>
      </c>
      <c r="C409" s="129" t="s">
        <v>187</v>
      </c>
      <c r="D409" s="129" t="s">
        <v>186</v>
      </c>
      <c r="E409" s="281">
        <v>2</v>
      </c>
      <c r="F409" s="282">
        <v>2000</v>
      </c>
      <c r="G409" s="106">
        <f t="shared" si="27"/>
        <v>1800</v>
      </c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</row>
    <row r="410" spans="1:20" ht="16.5">
      <c r="A410" s="279">
        <v>4</v>
      </c>
      <c r="B410" s="280" t="s">
        <v>56</v>
      </c>
      <c r="C410" s="129" t="s">
        <v>187</v>
      </c>
      <c r="D410" s="129" t="s">
        <v>186</v>
      </c>
      <c r="E410" s="281">
        <v>2</v>
      </c>
      <c r="F410" s="282">
        <v>2000</v>
      </c>
      <c r="G410" s="106">
        <f t="shared" si="27"/>
        <v>1800</v>
      </c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</row>
    <row r="411" spans="1:20" ht="16.5">
      <c r="A411" s="279">
        <v>5</v>
      </c>
      <c r="B411" s="280" t="s">
        <v>55</v>
      </c>
      <c r="C411" s="129" t="s">
        <v>187</v>
      </c>
      <c r="D411" s="129" t="s">
        <v>186</v>
      </c>
      <c r="E411" s="281">
        <v>2</v>
      </c>
      <c r="F411" s="282">
        <v>2000</v>
      </c>
      <c r="G411" s="106">
        <f t="shared" si="27"/>
        <v>1800</v>
      </c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</row>
    <row r="412" spans="1:20" ht="16.5">
      <c r="A412" s="279">
        <v>6</v>
      </c>
      <c r="B412" s="280" t="s">
        <v>786</v>
      </c>
      <c r="C412" s="129" t="s">
        <v>187</v>
      </c>
      <c r="D412" s="129" t="s">
        <v>186</v>
      </c>
      <c r="E412" s="281">
        <v>2</v>
      </c>
      <c r="F412" s="282">
        <v>2000</v>
      </c>
      <c r="G412" s="106">
        <f t="shared" si="27"/>
        <v>1800</v>
      </c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</row>
    <row r="413" spans="1:20" ht="16.5">
      <c r="A413" s="279">
        <v>7</v>
      </c>
      <c r="B413" s="280" t="s">
        <v>787</v>
      </c>
      <c r="C413" s="129" t="s">
        <v>187</v>
      </c>
      <c r="D413" s="129" t="s">
        <v>186</v>
      </c>
      <c r="E413" s="281">
        <v>2</v>
      </c>
      <c r="F413" s="282">
        <v>2000</v>
      </c>
      <c r="G413" s="106">
        <f t="shared" si="27"/>
        <v>1800</v>
      </c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</row>
    <row r="414" spans="1:20" ht="49.5">
      <c r="A414" s="279">
        <v>8</v>
      </c>
      <c r="B414" s="283" t="s">
        <v>788</v>
      </c>
      <c r="C414" s="92" t="s">
        <v>306</v>
      </c>
      <c r="D414" s="129" t="s">
        <v>186</v>
      </c>
      <c r="E414" s="284">
        <v>4</v>
      </c>
      <c r="F414" s="285">
        <v>20000</v>
      </c>
      <c r="G414" s="106">
        <f t="shared" si="27"/>
        <v>18000</v>
      </c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</row>
    <row r="415" spans="1:20" ht="16.5">
      <c r="A415" s="286"/>
      <c r="B415" s="287"/>
      <c r="C415" s="288"/>
      <c r="D415" s="271" t="s">
        <v>199</v>
      </c>
      <c r="E415" s="272"/>
      <c r="F415" s="289">
        <v>28600</v>
      </c>
      <c r="G415" s="290">
        <v>26140</v>
      </c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</row>
    <row r="416" spans="1:20" ht="16.5">
      <c r="A416" s="286"/>
      <c r="B416" s="287"/>
      <c r="C416" s="288"/>
      <c r="D416" s="561" t="s">
        <v>181</v>
      </c>
      <c r="E416" s="562"/>
      <c r="F416" s="291">
        <v>400</v>
      </c>
      <c r="G416" s="291">
        <v>400</v>
      </c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</row>
    <row r="417" spans="1:20" ht="16.5">
      <c r="A417" s="286"/>
      <c r="B417" s="287"/>
      <c r="C417" s="288"/>
      <c r="D417" s="559" t="s">
        <v>199</v>
      </c>
      <c r="E417" s="560"/>
      <c r="F417" s="292">
        <v>29000</v>
      </c>
      <c r="G417" s="293">
        <v>26540</v>
      </c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</row>
    <row r="418" spans="1:20" ht="16.5">
      <c r="A418" s="601"/>
      <c r="B418" s="601"/>
      <c r="C418" s="601"/>
      <c r="D418" s="602"/>
      <c r="E418" s="602"/>
      <c r="F418" s="603"/>
      <c r="G418" s="294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</row>
    <row r="419" spans="1:20" ht="17.25" thickBot="1">
      <c r="A419" s="600" t="s">
        <v>789</v>
      </c>
      <c r="B419" s="600"/>
      <c r="C419" s="600"/>
      <c r="D419" s="600"/>
      <c r="E419" s="600"/>
      <c r="F419" s="600"/>
      <c r="G419" s="600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</row>
    <row r="420" spans="1:20" ht="66.75" thickBot="1">
      <c r="A420" s="278" t="s">
        <v>76</v>
      </c>
      <c r="B420" s="23" t="s">
        <v>411</v>
      </c>
      <c r="C420" s="23" t="s">
        <v>74</v>
      </c>
      <c r="D420" s="14" t="s">
        <v>209</v>
      </c>
      <c r="E420" s="14" t="s">
        <v>241</v>
      </c>
      <c r="F420" s="117" t="s">
        <v>195</v>
      </c>
      <c r="G420" s="118" t="s">
        <v>406</v>
      </c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</row>
    <row r="421" spans="1:20" ht="33">
      <c r="A421" s="279">
        <v>1</v>
      </c>
      <c r="B421" s="280" t="s">
        <v>107</v>
      </c>
      <c r="C421" s="92" t="s">
        <v>306</v>
      </c>
      <c r="D421" s="129" t="s">
        <v>186</v>
      </c>
      <c r="E421" s="281">
        <v>1</v>
      </c>
      <c r="F421" s="282">
        <v>800</v>
      </c>
      <c r="G421" s="106">
        <f>F421*0.9</f>
        <v>720</v>
      </c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</row>
    <row r="422" spans="1:20" ht="16.5">
      <c r="A422" s="279">
        <v>2</v>
      </c>
      <c r="B422" s="280" t="s">
        <v>58</v>
      </c>
      <c r="C422" s="129" t="s">
        <v>187</v>
      </c>
      <c r="D422" s="129" t="s">
        <v>186</v>
      </c>
      <c r="E422" s="281">
        <v>2</v>
      </c>
      <c r="F422" s="282">
        <v>2000</v>
      </c>
      <c r="G422" s="106">
        <f t="shared" ref="G422:G425" si="28">F422*0.9</f>
        <v>1800</v>
      </c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</row>
    <row r="423" spans="1:20" ht="16.5">
      <c r="A423" s="279">
        <v>3</v>
      </c>
      <c r="B423" s="280" t="s">
        <v>57</v>
      </c>
      <c r="C423" s="129" t="s">
        <v>187</v>
      </c>
      <c r="D423" s="129" t="s">
        <v>186</v>
      </c>
      <c r="E423" s="281">
        <v>2</v>
      </c>
      <c r="F423" s="282">
        <f t="shared" ref="F423:F425" si="29">F408</f>
        <v>2000</v>
      </c>
      <c r="G423" s="106">
        <f t="shared" si="28"/>
        <v>1800</v>
      </c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</row>
    <row r="424" spans="1:20" ht="16.5">
      <c r="A424" s="279">
        <v>4</v>
      </c>
      <c r="B424" s="280" t="s">
        <v>56</v>
      </c>
      <c r="C424" s="129" t="s">
        <v>187</v>
      </c>
      <c r="D424" s="129" t="s">
        <v>186</v>
      </c>
      <c r="E424" s="281">
        <v>2</v>
      </c>
      <c r="F424" s="282">
        <f t="shared" si="29"/>
        <v>2000</v>
      </c>
      <c r="G424" s="106">
        <f t="shared" si="28"/>
        <v>1800</v>
      </c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</row>
    <row r="425" spans="1:20" ht="16.5">
      <c r="A425" s="279">
        <v>5</v>
      </c>
      <c r="B425" s="280" t="s">
        <v>55</v>
      </c>
      <c r="C425" s="129" t="s">
        <v>187</v>
      </c>
      <c r="D425" s="129" t="s">
        <v>186</v>
      </c>
      <c r="E425" s="281">
        <v>2</v>
      </c>
      <c r="F425" s="282">
        <f t="shared" si="29"/>
        <v>2000</v>
      </c>
      <c r="G425" s="106">
        <f t="shared" si="28"/>
        <v>1800</v>
      </c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</row>
    <row r="426" spans="1:20" ht="16.5">
      <c r="A426" s="286"/>
      <c r="B426" s="287"/>
      <c r="C426" s="288"/>
      <c r="D426" s="271" t="s">
        <v>199</v>
      </c>
      <c r="E426" s="272"/>
      <c r="F426" s="295">
        <f>SUM(F421:F425)</f>
        <v>8800</v>
      </c>
      <c r="G426" s="296">
        <f>SUM(G421:G425)</f>
        <v>7920</v>
      </c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</row>
    <row r="427" spans="1:20" ht="16.5">
      <c r="A427" s="286"/>
      <c r="B427" s="287"/>
      <c r="C427" s="288"/>
      <c r="D427" s="561" t="s">
        <v>181</v>
      </c>
      <c r="E427" s="562"/>
      <c r="F427" s="291">
        <v>400</v>
      </c>
      <c r="G427" s="291">
        <v>400</v>
      </c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</row>
    <row r="428" spans="1:20" ht="16.5">
      <c r="A428" s="286"/>
      <c r="B428" s="287"/>
      <c r="C428" s="288"/>
      <c r="D428" s="559" t="s">
        <v>199</v>
      </c>
      <c r="E428" s="560"/>
      <c r="F428" s="297">
        <f>SUM(F426:F427)</f>
        <v>9200</v>
      </c>
      <c r="G428" s="298">
        <f>SUM(G426:G427)</f>
        <v>8320</v>
      </c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</row>
    <row r="429" spans="1:20" ht="16.5">
      <c r="A429" s="286"/>
      <c r="B429" s="287"/>
      <c r="C429" s="288"/>
      <c r="D429" s="299"/>
      <c r="E429" s="299"/>
      <c r="F429" s="300"/>
      <c r="G429" s="301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</row>
    <row r="430" spans="1:20" ht="17.25" thickBot="1">
      <c r="A430" s="600" t="s">
        <v>790</v>
      </c>
      <c r="B430" s="600"/>
      <c r="C430" s="600"/>
      <c r="D430" s="600"/>
      <c r="E430" s="600"/>
      <c r="F430" s="600"/>
      <c r="G430" s="600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</row>
    <row r="431" spans="1:20" ht="66.75" thickBot="1">
      <c r="A431" s="278" t="s">
        <v>76</v>
      </c>
      <c r="B431" s="23" t="s">
        <v>411</v>
      </c>
      <c r="C431" s="23" t="s">
        <v>74</v>
      </c>
      <c r="D431" s="14" t="s">
        <v>209</v>
      </c>
      <c r="E431" s="14" t="s">
        <v>241</v>
      </c>
      <c r="F431" s="117" t="s">
        <v>195</v>
      </c>
      <c r="G431" s="118" t="s">
        <v>406</v>
      </c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</row>
    <row r="432" spans="1:20" ht="33">
      <c r="A432" s="279">
        <v>1</v>
      </c>
      <c r="B432" s="280" t="s">
        <v>107</v>
      </c>
      <c r="C432" s="92" t="s">
        <v>306</v>
      </c>
      <c r="D432" s="129" t="s">
        <v>186</v>
      </c>
      <c r="E432" s="281">
        <v>1</v>
      </c>
      <c r="F432" s="302">
        <v>800</v>
      </c>
      <c r="G432" s="303">
        <v>720</v>
      </c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</row>
    <row r="433" spans="1:20" ht="49.5">
      <c r="A433" s="279">
        <v>2</v>
      </c>
      <c r="B433" s="283" t="s">
        <v>788</v>
      </c>
      <c r="C433" s="92" t="s">
        <v>306</v>
      </c>
      <c r="D433" s="129" t="s">
        <v>186</v>
      </c>
      <c r="E433" s="284" t="s">
        <v>781</v>
      </c>
      <c r="F433" s="289">
        <v>20000</v>
      </c>
      <c r="G433" s="304">
        <v>18000</v>
      </c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</row>
    <row r="434" spans="1:20" ht="16.5">
      <c r="A434" s="286"/>
      <c r="B434" s="287"/>
      <c r="C434" s="288"/>
      <c r="D434" s="271" t="s">
        <v>199</v>
      </c>
      <c r="E434" s="272"/>
      <c r="F434" s="289">
        <f>SUM(F432:F433)</f>
        <v>20800</v>
      </c>
      <c r="G434" s="290">
        <f>SUM(G432:G433)</f>
        <v>18720</v>
      </c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</row>
    <row r="435" spans="1:20" ht="16.5">
      <c r="A435" s="286"/>
      <c r="B435" s="287"/>
      <c r="C435" s="288"/>
      <c r="D435" s="561" t="s">
        <v>181</v>
      </c>
      <c r="E435" s="562"/>
      <c r="F435" s="291">
        <v>400</v>
      </c>
      <c r="G435" s="291">
        <v>400</v>
      </c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</row>
    <row r="436" spans="1:20" ht="16.5">
      <c r="A436" s="286"/>
      <c r="B436" s="287"/>
      <c r="C436" s="288"/>
      <c r="D436" s="559" t="s">
        <v>199</v>
      </c>
      <c r="E436" s="560"/>
      <c r="F436" s="292">
        <f>SUM(F434:F435)</f>
        <v>21200</v>
      </c>
      <c r="G436" s="293">
        <f>SUM(G434:G435)</f>
        <v>19120</v>
      </c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</row>
    <row r="437" spans="1:20" ht="16.5">
      <c r="A437" s="109"/>
      <c r="B437" s="110"/>
      <c r="C437" s="109"/>
      <c r="D437" s="109"/>
      <c r="E437" s="109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</row>
    <row r="438" spans="1:20" ht="16.5">
      <c r="A438" s="109"/>
      <c r="B438" s="110"/>
      <c r="C438" s="109"/>
      <c r="D438" s="109"/>
      <c r="E438" s="109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</row>
    <row r="439" spans="1:20" ht="17.25" thickBot="1">
      <c r="A439" s="604" t="s">
        <v>791</v>
      </c>
      <c r="B439" s="605"/>
      <c r="C439" s="605"/>
      <c r="D439" s="605"/>
      <c r="E439" s="605"/>
      <c r="F439" s="605"/>
      <c r="G439" s="606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</row>
    <row r="440" spans="1:20" ht="66.75" thickBot="1">
      <c r="A440" s="278" t="s">
        <v>76</v>
      </c>
      <c r="B440" s="23" t="s">
        <v>411</v>
      </c>
      <c r="C440" s="23" t="s">
        <v>74</v>
      </c>
      <c r="D440" s="14" t="s">
        <v>209</v>
      </c>
      <c r="E440" s="14" t="s">
        <v>241</v>
      </c>
      <c r="F440" s="117" t="s">
        <v>195</v>
      </c>
      <c r="G440" s="118" t="s">
        <v>406</v>
      </c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</row>
    <row r="441" spans="1:20" ht="33">
      <c r="A441" s="305">
        <v>1</v>
      </c>
      <c r="B441" s="280" t="s">
        <v>107</v>
      </c>
      <c r="C441" s="92" t="s">
        <v>306</v>
      </c>
      <c r="D441" s="305" t="s">
        <v>186</v>
      </c>
      <c r="E441" s="305">
        <v>1</v>
      </c>
      <c r="F441" s="306">
        <v>800</v>
      </c>
      <c r="G441" s="105">
        <f>F441*0.9</f>
        <v>720</v>
      </c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</row>
    <row r="442" spans="1:20" ht="16.5">
      <c r="A442" s="305">
        <v>2</v>
      </c>
      <c r="B442" s="307" t="s">
        <v>113</v>
      </c>
      <c r="C442" s="305" t="s">
        <v>187</v>
      </c>
      <c r="D442" s="305" t="s">
        <v>186</v>
      </c>
      <c r="E442" s="305">
        <v>2</v>
      </c>
      <c r="F442" s="306">
        <v>800</v>
      </c>
      <c r="G442" s="105">
        <f t="shared" ref="G442:G458" si="30">F442*0.9</f>
        <v>720</v>
      </c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</row>
    <row r="443" spans="1:20" ht="16.5">
      <c r="A443" s="305">
        <v>3</v>
      </c>
      <c r="B443" s="307" t="s">
        <v>235</v>
      </c>
      <c r="C443" s="305" t="s">
        <v>187</v>
      </c>
      <c r="D443" s="305" t="s">
        <v>186</v>
      </c>
      <c r="E443" s="305">
        <v>2</v>
      </c>
      <c r="F443" s="306">
        <v>800</v>
      </c>
      <c r="G443" s="105">
        <f t="shared" si="30"/>
        <v>720</v>
      </c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</row>
    <row r="444" spans="1:20" ht="16.5">
      <c r="A444" s="305">
        <v>4</v>
      </c>
      <c r="B444" s="307" t="s">
        <v>782</v>
      </c>
      <c r="C444" s="305" t="s">
        <v>187</v>
      </c>
      <c r="D444" s="305" t="s">
        <v>186</v>
      </c>
      <c r="E444" s="305">
        <v>2</v>
      </c>
      <c r="F444" s="306">
        <v>800</v>
      </c>
      <c r="G444" s="105">
        <f t="shared" si="30"/>
        <v>720</v>
      </c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</row>
    <row r="445" spans="1:20" ht="16.5">
      <c r="A445" s="305">
        <v>5</v>
      </c>
      <c r="B445" s="307" t="s">
        <v>51</v>
      </c>
      <c r="C445" s="305" t="s">
        <v>187</v>
      </c>
      <c r="D445" s="305" t="s">
        <v>186</v>
      </c>
      <c r="E445" s="305">
        <v>2</v>
      </c>
      <c r="F445" s="306">
        <f>F391</f>
        <v>800</v>
      </c>
      <c r="G445" s="105">
        <f t="shared" si="30"/>
        <v>720</v>
      </c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</row>
    <row r="446" spans="1:20" ht="16.5">
      <c r="A446" s="305">
        <v>6</v>
      </c>
      <c r="B446" s="307" t="s">
        <v>117</v>
      </c>
      <c r="C446" s="305" t="s">
        <v>187</v>
      </c>
      <c r="D446" s="305" t="s">
        <v>186</v>
      </c>
      <c r="E446" s="305">
        <v>2</v>
      </c>
      <c r="F446" s="306">
        <f>F392</f>
        <v>800</v>
      </c>
      <c r="G446" s="105">
        <f t="shared" si="30"/>
        <v>720</v>
      </c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</row>
    <row r="447" spans="1:20" ht="16.5">
      <c r="A447" s="305">
        <v>7</v>
      </c>
      <c r="B447" s="308" t="s">
        <v>211</v>
      </c>
      <c r="C447" s="305" t="s">
        <v>212</v>
      </c>
      <c r="D447" s="305" t="s">
        <v>189</v>
      </c>
      <c r="E447" s="305">
        <v>1</v>
      </c>
      <c r="F447" s="306">
        <v>700</v>
      </c>
      <c r="G447" s="105">
        <f>F447*0.9+10</f>
        <v>640</v>
      </c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</row>
    <row r="448" spans="1:20" ht="16.5">
      <c r="A448" s="305">
        <v>8</v>
      </c>
      <c r="B448" s="309" t="s">
        <v>750</v>
      </c>
      <c r="C448" s="310" t="s">
        <v>310</v>
      </c>
      <c r="D448" s="310" t="s">
        <v>186</v>
      </c>
      <c r="E448" s="310">
        <v>1</v>
      </c>
      <c r="F448" s="306">
        <v>1200</v>
      </c>
      <c r="G448" s="105">
        <f t="shared" si="30"/>
        <v>1080</v>
      </c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</row>
    <row r="449" spans="1:20" ht="16.5">
      <c r="A449" s="305">
        <v>9</v>
      </c>
      <c r="B449" s="307" t="s">
        <v>45</v>
      </c>
      <c r="C449" s="305" t="s">
        <v>187</v>
      </c>
      <c r="D449" s="310" t="s">
        <v>186</v>
      </c>
      <c r="E449" s="305">
        <v>2</v>
      </c>
      <c r="F449" s="306">
        <v>1960</v>
      </c>
      <c r="G449" s="105">
        <f>F449*0.9+16</f>
        <v>1780</v>
      </c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</row>
    <row r="450" spans="1:20" ht="99">
      <c r="A450" s="305">
        <v>10</v>
      </c>
      <c r="B450" s="307" t="s">
        <v>297</v>
      </c>
      <c r="C450" s="305" t="s">
        <v>187</v>
      </c>
      <c r="D450" s="310" t="s">
        <v>186</v>
      </c>
      <c r="E450" s="305">
        <v>2</v>
      </c>
      <c r="F450" s="306">
        <v>4500</v>
      </c>
      <c r="G450" s="105">
        <f>F450*0.9+10</f>
        <v>4060</v>
      </c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</row>
    <row r="451" spans="1:20" ht="16.5">
      <c r="A451" s="305">
        <v>11</v>
      </c>
      <c r="B451" s="307" t="s">
        <v>151</v>
      </c>
      <c r="C451" s="305" t="s">
        <v>187</v>
      </c>
      <c r="D451" s="310" t="s">
        <v>186</v>
      </c>
      <c r="E451" s="311" t="s">
        <v>11</v>
      </c>
      <c r="F451" s="306">
        <v>5500</v>
      </c>
      <c r="G451" s="105">
        <f>F451*0.9+10</f>
        <v>4960</v>
      </c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</row>
    <row r="452" spans="1:20" ht="33">
      <c r="A452" s="305">
        <v>12</v>
      </c>
      <c r="B452" s="143" t="s">
        <v>368</v>
      </c>
      <c r="C452" s="305" t="s">
        <v>187</v>
      </c>
      <c r="D452" s="305" t="s">
        <v>189</v>
      </c>
      <c r="E452" s="305">
        <v>2</v>
      </c>
      <c r="F452" s="306">
        <v>2700</v>
      </c>
      <c r="G452" s="105">
        <f>F452*0.9+10</f>
        <v>2440</v>
      </c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</row>
    <row r="453" spans="1:20" ht="16.5">
      <c r="A453" s="305">
        <v>13</v>
      </c>
      <c r="B453" s="143" t="s">
        <v>369</v>
      </c>
      <c r="C453" s="305" t="s">
        <v>187</v>
      </c>
      <c r="D453" s="305" t="s">
        <v>189</v>
      </c>
      <c r="E453" s="305">
        <v>2</v>
      </c>
      <c r="F453" s="306">
        <v>3200</v>
      </c>
      <c r="G453" s="105">
        <f t="shared" si="30"/>
        <v>2880</v>
      </c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</row>
    <row r="454" spans="1:20" ht="33">
      <c r="A454" s="305">
        <v>14</v>
      </c>
      <c r="B454" s="143" t="s">
        <v>166</v>
      </c>
      <c r="C454" s="305" t="s">
        <v>187</v>
      </c>
      <c r="D454" s="305" t="s">
        <v>186</v>
      </c>
      <c r="E454" s="305">
        <v>2</v>
      </c>
      <c r="F454" s="306">
        <v>2400</v>
      </c>
      <c r="G454" s="105">
        <f t="shared" si="30"/>
        <v>2160</v>
      </c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</row>
    <row r="455" spans="1:20" ht="33">
      <c r="A455" s="305">
        <v>15</v>
      </c>
      <c r="B455" s="143" t="s">
        <v>169</v>
      </c>
      <c r="C455" s="305" t="s">
        <v>187</v>
      </c>
      <c r="D455" s="305" t="s">
        <v>186</v>
      </c>
      <c r="E455" s="305">
        <v>2</v>
      </c>
      <c r="F455" s="306">
        <v>2400</v>
      </c>
      <c r="G455" s="105">
        <f t="shared" si="30"/>
        <v>2160</v>
      </c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</row>
    <row r="456" spans="1:20" ht="33">
      <c r="A456" s="305">
        <v>16</v>
      </c>
      <c r="B456" s="143" t="s">
        <v>170</v>
      </c>
      <c r="C456" s="305" t="s">
        <v>187</v>
      </c>
      <c r="D456" s="305" t="s">
        <v>186</v>
      </c>
      <c r="E456" s="305">
        <v>2</v>
      </c>
      <c r="F456" s="306">
        <v>2400</v>
      </c>
      <c r="G456" s="105">
        <f t="shared" si="30"/>
        <v>2160</v>
      </c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</row>
    <row r="457" spans="1:20" ht="33">
      <c r="A457" s="305">
        <v>17</v>
      </c>
      <c r="B457" s="143" t="s">
        <v>174</v>
      </c>
      <c r="C457" s="305" t="s">
        <v>187</v>
      </c>
      <c r="D457" s="305" t="s">
        <v>189</v>
      </c>
      <c r="E457" s="305">
        <v>2</v>
      </c>
      <c r="F457" s="306">
        <v>2600</v>
      </c>
      <c r="G457" s="105">
        <f t="shared" si="30"/>
        <v>2340</v>
      </c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</row>
    <row r="458" spans="1:20" ht="66">
      <c r="A458" s="305">
        <v>18</v>
      </c>
      <c r="B458" s="312" t="s">
        <v>457</v>
      </c>
      <c r="C458" s="313" t="s">
        <v>310</v>
      </c>
      <c r="D458" s="313" t="s">
        <v>189</v>
      </c>
      <c r="E458" s="311" t="s">
        <v>11</v>
      </c>
      <c r="F458" s="306">
        <v>5200</v>
      </c>
      <c r="G458" s="105">
        <f t="shared" si="30"/>
        <v>4680</v>
      </c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</row>
    <row r="459" spans="1:20" ht="16.5">
      <c r="A459" s="314"/>
      <c r="B459" s="314"/>
      <c r="C459" s="314"/>
      <c r="D459" s="607" t="s">
        <v>199</v>
      </c>
      <c r="E459" s="608"/>
      <c r="F459" s="315">
        <f>SUM(F441:F458)</f>
        <v>39560</v>
      </c>
      <c r="G459" s="316">
        <f>SUM(G441:G458)</f>
        <v>35660</v>
      </c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</row>
    <row r="460" spans="1:20" ht="16.5">
      <c r="A460" s="314"/>
      <c r="B460" s="314"/>
      <c r="C460" s="314"/>
      <c r="D460" s="609" t="s">
        <v>181</v>
      </c>
      <c r="E460" s="610"/>
      <c r="F460" s="317">
        <v>400</v>
      </c>
      <c r="G460" s="318">
        <v>400</v>
      </c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</row>
    <row r="461" spans="1:20" ht="16.5">
      <c r="A461" s="314"/>
      <c r="B461" s="314"/>
      <c r="C461" s="314"/>
      <c r="D461" s="609" t="s">
        <v>803</v>
      </c>
      <c r="E461" s="610"/>
      <c r="F461" s="317">
        <v>200</v>
      </c>
      <c r="G461" s="318">
        <v>200</v>
      </c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</row>
    <row r="462" spans="1:20" ht="16.5">
      <c r="A462" s="314"/>
      <c r="B462" s="314"/>
      <c r="C462" s="314"/>
      <c r="D462" s="609" t="s">
        <v>804</v>
      </c>
      <c r="E462" s="610"/>
      <c r="F462" s="317">
        <v>500</v>
      </c>
      <c r="G462" s="318">
        <v>500</v>
      </c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</row>
    <row r="463" spans="1:20" ht="16.5">
      <c r="A463" s="314"/>
      <c r="B463" s="314"/>
      <c r="C463" s="314"/>
      <c r="D463" s="611" t="s">
        <v>199</v>
      </c>
      <c r="E463" s="612"/>
      <c r="F463" s="319">
        <f>SUM(F459:F462)</f>
        <v>40660</v>
      </c>
      <c r="G463" s="319">
        <f>SUM(G459:G462)</f>
        <v>36760</v>
      </c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</row>
    <row r="464" spans="1:20" ht="17.25" thickBot="1">
      <c r="A464" s="615" t="s">
        <v>792</v>
      </c>
      <c r="B464" s="616"/>
      <c r="C464" s="616"/>
      <c r="D464" s="616"/>
      <c r="E464" s="616"/>
      <c r="F464" s="616"/>
      <c r="G464" s="616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</row>
    <row r="465" spans="1:20" ht="66.75" thickBot="1">
      <c r="A465" s="278" t="s">
        <v>76</v>
      </c>
      <c r="B465" s="23" t="s">
        <v>411</v>
      </c>
      <c r="C465" s="23" t="s">
        <v>74</v>
      </c>
      <c r="D465" s="14" t="s">
        <v>209</v>
      </c>
      <c r="E465" s="14" t="s">
        <v>241</v>
      </c>
      <c r="F465" s="117" t="s">
        <v>195</v>
      </c>
      <c r="G465" s="118" t="s">
        <v>406</v>
      </c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</row>
    <row r="466" spans="1:20" ht="33">
      <c r="A466" s="305">
        <v>1</v>
      </c>
      <c r="B466" s="280" t="s">
        <v>107</v>
      </c>
      <c r="C466" s="92" t="s">
        <v>306</v>
      </c>
      <c r="D466" s="305" t="s">
        <v>186</v>
      </c>
      <c r="E466" s="305">
        <v>1</v>
      </c>
      <c r="F466" s="306">
        <v>800</v>
      </c>
      <c r="G466" s="105">
        <f t="shared" ref="G466:G489" si="31">F466*0.9</f>
        <v>720</v>
      </c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</row>
    <row r="467" spans="1:20" ht="16.5">
      <c r="A467" s="305">
        <v>2</v>
      </c>
      <c r="B467" s="307" t="s">
        <v>113</v>
      </c>
      <c r="C467" s="305" t="s">
        <v>187</v>
      </c>
      <c r="D467" s="305" t="s">
        <v>186</v>
      </c>
      <c r="E467" s="305">
        <v>2</v>
      </c>
      <c r="F467" s="306">
        <v>800</v>
      </c>
      <c r="G467" s="105">
        <f t="shared" si="31"/>
        <v>720</v>
      </c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</row>
    <row r="468" spans="1:20" ht="16.5">
      <c r="A468" s="305">
        <v>3</v>
      </c>
      <c r="B468" s="307" t="s">
        <v>235</v>
      </c>
      <c r="C468" s="305" t="s">
        <v>187</v>
      </c>
      <c r="D468" s="305" t="s">
        <v>186</v>
      </c>
      <c r="E468" s="305">
        <v>2</v>
      </c>
      <c r="F468" s="306">
        <v>800</v>
      </c>
      <c r="G468" s="105">
        <f t="shared" si="31"/>
        <v>720</v>
      </c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</row>
    <row r="469" spans="1:20" ht="16.5">
      <c r="A469" s="305">
        <v>4</v>
      </c>
      <c r="B469" s="307" t="s">
        <v>782</v>
      </c>
      <c r="C469" s="305" t="s">
        <v>187</v>
      </c>
      <c r="D469" s="305" t="s">
        <v>186</v>
      </c>
      <c r="E469" s="305">
        <v>2</v>
      </c>
      <c r="F469" s="306">
        <v>800</v>
      </c>
      <c r="G469" s="105">
        <f t="shared" si="31"/>
        <v>720</v>
      </c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</row>
    <row r="470" spans="1:20" ht="16.5">
      <c r="A470" s="305">
        <v>5</v>
      </c>
      <c r="B470" s="307" t="s">
        <v>51</v>
      </c>
      <c r="C470" s="305" t="s">
        <v>187</v>
      </c>
      <c r="D470" s="305" t="s">
        <v>186</v>
      </c>
      <c r="E470" s="305">
        <v>2</v>
      </c>
      <c r="F470" s="306">
        <v>800</v>
      </c>
      <c r="G470" s="105">
        <f t="shared" si="31"/>
        <v>720</v>
      </c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</row>
    <row r="471" spans="1:20" ht="16.5">
      <c r="A471" s="305">
        <v>6</v>
      </c>
      <c r="B471" s="307" t="s">
        <v>117</v>
      </c>
      <c r="C471" s="305" t="s">
        <v>187</v>
      </c>
      <c r="D471" s="305" t="s">
        <v>186</v>
      </c>
      <c r="E471" s="305">
        <v>2</v>
      </c>
      <c r="F471" s="306">
        <v>800</v>
      </c>
      <c r="G471" s="105">
        <f t="shared" si="31"/>
        <v>720</v>
      </c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</row>
    <row r="472" spans="1:20" ht="16.5">
      <c r="A472" s="305">
        <v>7</v>
      </c>
      <c r="B472" s="307" t="s">
        <v>119</v>
      </c>
      <c r="C472" s="305" t="s">
        <v>187</v>
      </c>
      <c r="D472" s="305" t="s">
        <v>186</v>
      </c>
      <c r="E472" s="305">
        <v>2</v>
      </c>
      <c r="F472" s="306">
        <v>800</v>
      </c>
      <c r="G472" s="105">
        <f t="shared" si="31"/>
        <v>720</v>
      </c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</row>
    <row r="473" spans="1:20" ht="16.5">
      <c r="A473" s="305">
        <v>8</v>
      </c>
      <c r="B473" s="308" t="s">
        <v>211</v>
      </c>
      <c r="C473" s="305" t="s">
        <v>212</v>
      </c>
      <c r="D473" s="305" t="s">
        <v>189</v>
      </c>
      <c r="E473" s="305">
        <v>1</v>
      </c>
      <c r="F473" s="306">
        <v>700</v>
      </c>
      <c r="G473" s="105">
        <f>F473*0.9+10</f>
        <v>640</v>
      </c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</row>
    <row r="474" spans="1:20" ht="16.5">
      <c r="A474" s="305">
        <v>9</v>
      </c>
      <c r="B474" s="309" t="s">
        <v>750</v>
      </c>
      <c r="C474" s="310" t="s">
        <v>310</v>
      </c>
      <c r="D474" s="305" t="s">
        <v>189</v>
      </c>
      <c r="E474" s="310">
        <v>1</v>
      </c>
      <c r="F474" s="306">
        <v>1200</v>
      </c>
      <c r="G474" s="105">
        <f t="shared" si="31"/>
        <v>1080</v>
      </c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</row>
    <row r="475" spans="1:20" ht="33">
      <c r="A475" s="305">
        <v>10</v>
      </c>
      <c r="B475" s="143" t="s">
        <v>138</v>
      </c>
      <c r="C475" s="305" t="s">
        <v>187</v>
      </c>
      <c r="D475" s="305" t="s">
        <v>186</v>
      </c>
      <c r="E475" s="305">
        <v>2</v>
      </c>
      <c r="F475" s="306">
        <v>1800</v>
      </c>
      <c r="G475" s="105">
        <f t="shared" si="31"/>
        <v>1620</v>
      </c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</row>
    <row r="476" spans="1:20" ht="16.5">
      <c r="A476" s="305">
        <v>11</v>
      </c>
      <c r="B476" s="307" t="s">
        <v>48</v>
      </c>
      <c r="C476" s="305" t="s">
        <v>187</v>
      </c>
      <c r="D476" s="305" t="s">
        <v>186</v>
      </c>
      <c r="E476" s="305">
        <v>2</v>
      </c>
      <c r="F476" s="306">
        <v>1960</v>
      </c>
      <c r="G476" s="105">
        <f>F476*0.9+16</f>
        <v>1780</v>
      </c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</row>
    <row r="477" spans="1:20" ht="16.5">
      <c r="A477" s="305">
        <v>12</v>
      </c>
      <c r="B477" s="307" t="s">
        <v>45</v>
      </c>
      <c r="C477" s="305" t="s">
        <v>187</v>
      </c>
      <c r="D477" s="305" t="s">
        <v>186</v>
      </c>
      <c r="E477" s="305">
        <v>2</v>
      </c>
      <c r="F477" s="306">
        <v>1960</v>
      </c>
      <c r="G477" s="105">
        <f>F477*0.9+16</f>
        <v>1780</v>
      </c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</row>
    <row r="478" spans="1:20" ht="99">
      <c r="A478" s="305">
        <v>13</v>
      </c>
      <c r="B478" s="307" t="s">
        <v>297</v>
      </c>
      <c r="C478" s="305" t="s">
        <v>187</v>
      </c>
      <c r="D478" s="305" t="s">
        <v>186</v>
      </c>
      <c r="E478" s="305">
        <v>2</v>
      </c>
      <c r="F478" s="306">
        <v>4500</v>
      </c>
      <c r="G478" s="105">
        <f>F478*0.9+10</f>
        <v>4060</v>
      </c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</row>
    <row r="479" spans="1:20" ht="16.5">
      <c r="A479" s="305">
        <v>14</v>
      </c>
      <c r="B479" s="307" t="s">
        <v>151</v>
      </c>
      <c r="C479" s="305" t="s">
        <v>187</v>
      </c>
      <c r="D479" s="305" t="s">
        <v>186</v>
      </c>
      <c r="E479" s="311" t="s">
        <v>11</v>
      </c>
      <c r="F479" s="306">
        <v>5500</v>
      </c>
      <c r="G479" s="105">
        <f>F479*0.9+10</f>
        <v>4960</v>
      </c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</row>
    <row r="480" spans="1:20" ht="33">
      <c r="A480" s="305">
        <v>15</v>
      </c>
      <c r="B480" s="143" t="s">
        <v>368</v>
      </c>
      <c r="C480" s="305" t="s">
        <v>187</v>
      </c>
      <c r="D480" s="305" t="s">
        <v>189</v>
      </c>
      <c r="E480" s="305">
        <v>2</v>
      </c>
      <c r="F480" s="306">
        <v>2700</v>
      </c>
      <c r="G480" s="105">
        <f>F480*0.9+10</f>
        <v>2440</v>
      </c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</row>
    <row r="481" spans="1:20" ht="16.5">
      <c r="A481" s="305">
        <v>16</v>
      </c>
      <c r="B481" s="143" t="s">
        <v>369</v>
      </c>
      <c r="C481" s="305" t="s">
        <v>187</v>
      </c>
      <c r="D481" s="305" t="s">
        <v>189</v>
      </c>
      <c r="E481" s="305">
        <v>2</v>
      </c>
      <c r="F481" s="306">
        <v>3200</v>
      </c>
      <c r="G481" s="105">
        <f t="shared" si="31"/>
        <v>2880</v>
      </c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</row>
    <row r="482" spans="1:20" ht="33">
      <c r="A482" s="305">
        <v>17</v>
      </c>
      <c r="B482" s="143" t="s">
        <v>166</v>
      </c>
      <c r="C482" s="305" t="s">
        <v>187</v>
      </c>
      <c r="D482" s="305" t="s">
        <v>186</v>
      </c>
      <c r="E482" s="305">
        <v>2</v>
      </c>
      <c r="F482" s="306">
        <v>2400</v>
      </c>
      <c r="G482" s="105">
        <f t="shared" si="31"/>
        <v>2160</v>
      </c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</row>
    <row r="483" spans="1:20" ht="33">
      <c r="A483" s="305">
        <v>18</v>
      </c>
      <c r="B483" s="143" t="s">
        <v>169</v>
      </c>
      <c r="C483" s="305" t="s">
        <v>187</v>
      </c>
      <c r="D483" s="305" t="s">
        <v>186</v>
      </c>
      <c r="E483" s="305">
        <v>2</v>
      </c>
      <c r="F483" s="306">
        <v>2400</v>
      </c>
      <c r="G483" s="105">
        <f t="shared" si="31"/>
        <v>2160</v>
      </c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</row>
    <row r="484" spans="1:20" ht="33">
      <c r="A484" s="305">
        <v>19</v>
      </c>
      <c r="B484" s="143" t="s">
        <v>170</v>
      </c>
      <c r="C484" s="305" t="s">
        <v>187</v>
      </c>
      <c r="D484" s="305" t="s">
        <v>186</v>
      </c>
      <c r="E484" s="305">
        <v>2</v>
      </c>
      <c r="F484" s="306">
        <v>2400</v>
      </c>
      <c r="G484" s="105">
        <f t="shared" si="31"/>
        <v>2160</v>
      </c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</row>
    <row r="485" spans="1:20" ht="33">
      <c r="A485" s="305">
        <v>20</v>
      </c>
      <c r="B485" s="143" t="s">
        <v>174</v>
      </c>
      <c r="C485" s="305" t="s">
        <v>187</v>
      </c>
      <c r="D485" s="305" t="s">
        <v>189</v>
      </c>
      <c r="E485" s="305">
        <v>2</v>
      </c>
      <c r="F485" s="306">
        <v>2600</v>
      </c>
      <c r="G485" s="105">
        <f t="shared" si="31"/>
        <v>2340</v>
      </c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</row>
    <row r="486" spans="1:20" ht="66">
      <c r="A486" s="305">
        <v>21</v>
      </c>
      <c r="B486" s="312" t="s">
        <v>457</v>
      </c>
      <c r="C486" s="313" t="s">
        <v>310</v>
      </c>
      <c r="D486" s="313" t="s">
        <v>189</v>
      </c>
      <c r="E486" s="311" t="s">
        <v>11</v>
      </c>
      <c r="F486" s="306">
        <v>5200</v>
      </c>
      <c r="G486" s="105">
        <f t="shared" si="31"/>
        <v>4680</v>
      </c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</row>
    <row r="487" spans="1:20" ht="66">
      <c r="A487" s="320">
        <v>22</v>
      </c>
      <c r="B487" s="312" t="s">
        <v>798</v>
      </c>
      <c r="C487" s="313" t="s">
        <v>310</v>
      </c>
      <c r="D487" s="313" t="s">
        <v>186</v>
      </c>
      <c r="E487" s="311" t="s">
        <v>11</v>
      </c>
      <c r="F487" s="306">
        <v>5200</v>
      </c>
      <c r="G487" s="105">
        <f t="shared" si="31"/>
        <v>4680</v>
      </c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</row>
    <row r="488" spans="1:20" ht="66">
      <c r="A488" s="320">
        <v>23</v>
      </c>
      <c r="B488" s="312" t="s">
        <v>799</v>
      </c>
      <c r="C488" s="313" t="s">
        <v>310</v>
      </c>
      <c r="D488" s="313" t="s">
        <v>186</v>
      </c>
      <c r="E488" s="311" t="s">
        <v>11</v>
      </c>
      <c r="F488" s="306">
        <v>5200</v>
      </c>
      <c r="G488" s="105">
        <f t="shared" si="31"/>
        <v>4680</v>
      </c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</row>
    <row r="489" spans="1:20" ht="82.5">
      <c r="A489" s="320">
        <v>24</v>
      </c>
      <c r="B489" s="312" t="s">
        <v>467</v>
      </c>
      <c r="C489" s="313" t="s">
        <v>310</v>
      </c>
      <c r="D489" s="313" t="s">
        <v>186</v>
      </c>
      <c r="E489" s="311" t="s">
        <v>11</v>
      </c>
      <c r="F489" s="306">
        <v>7000</v>
      </c>
      <c r="G489" s="105">
        <f t="shared" si="31"/>
        <v>6300</v>
      </c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</row>
    <row r="490" spans="1:20" ht="16.5">
      <c r="A490" s="275"/>
      <c r="B490" s="321"/>
      <c r="C490" s="322"/>
      <c r="D490" s="607" t="s">
        <v>199</v>
      </c>
      <c r="E490" s="608"/>
      <c r="F490" s="315">
        <f>SUM(F466:F489)</f>
        <v>61520</v>
      </c>
      <c r="G490" s="316">
        <f>SUM(G466:G489)</f>
        <v>55440</v>
      </c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</row>
    <row r="491" spans="1:20" ht="14.25" customHeight="1">
      <c r="A491" s="275"/>
      <c r="B491" s="321"/>
      <c r="C491" s="322"/>
      <c r="D491" s="609" t="s">
        <v>181</v>
      </c>
      <c r="E491" s="610"/>
      <c r="F491" s="317">
        <v>400</v>
      </c>
      <c r="G491" s="318">
        <v>400</v>
      </c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</row>
    <row r="492" spans="1:20" ht="14.25" customHeight="1">
      <c r="A492" s="275"/>
      <c r="B492" s="321"/>
      <c r="C492" s="322"/>
      <c r="D492" s="609" t="s">
        <v>803</v>
      </c>
      <c r="E492" s="610"/>
      <c r="F492" s="317">
        <v>200</v>
      </c>
      <c r="G492" s="318">
        <v>200</v>
      </c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</row>
    <row r="493" spans="1:20" ht="14.25" customHeight="1">
      <c r="A493" s="275"/>
      <c r="B493" s="321"/>
      <c r="C493" s="322"/>
      <c r="D493" s="609" t="s">
        <v>804</v>
      </c>
      <c r="E493" s="610"/>
      <c r="F493" s="317">
        <v>500</v>
      </c>
      <c r="G493" s="318">
        <v>500</v>
      </c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</row>
    <row r="494" spans="1:20" ht="16.5">
      <c r="A494" s="275"/>
      <c r="B494" s="321"/>
      <c r="C494" s="322"/>
      <c r="D494" s="611" t="s">
        <v>199</v>
      </c>
      <c r="E494" s="612"/>
      <c r="F494" s="319">
        <f>SUM(F490:F493)</f>
        <v>62620</v>
      </c>
      <c r="G494" s="319">
        <f>SUM(G490:G493)</f>
        <v>56540</v>
      </c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</row>
    <row r="495" spans="1:20" ht="17.25" thickBot="1">
      <c r="A495" s="604" t="s">
        <v>793</v>
      </c>
      <c r="B495" s="605"/>
      <c r="C495" s="605"/>
      <c r="D495" s="605"/>
      <c r="E495" s="605"/>
      <c r="F495" s="605"/>
      <c r="G495" s="605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</row>
    <row r="496" spans="1:20" ht="66.75" thickBot="1">
      <c r="A496" s="278" t="s">
        <v>76</v>
      </c>
      <c r="B496" s="23" t="s">
        <v>411</v>
      </c>
      <c r="C496" s="23" t="s">
        <v>74</v>
      </c>
      <c r="D496" s="14" t="s">
        <v>209</v>
      </c>
      <c r="E496" s="14" t="s">
        <v>241</v>
      </c>
      <c r="F496" s="117" t="s">
        <v>195</v>
      </c>
      <c r="G496" s="118" t="s">
        <v>406</v>
      </c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</row>
    <row r="497" spans="1:20" ht="33">
      <c r="A497" s="320">
        <v>1</v>
      </c>
      <c r="B497" s="280" t="s">
        <v>107</v>
      </c>
      <c r="C497" s="92" t="s">
        <v>306</v>
      </c>
      <c r="D497" s="320" t="s">
        <v>186</v>
      </c>
      <c r="E497" s="320">
        <v>1</v>
      </c>
      <c r="F497" s="323">
        <v>800</v>
      </c>
      <c r="G497" s="105">
        <f t="shared" ref="G497:G529" si="32">F497*0.9</f>
        <v>720</v>
      </c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</row>
    <row r="498" spans="1:20" ht="16.5">
      <c r="A498" s="320">
        <v>2</v>
      </c>
      <c r="B498" s="307" t="s">
        <v>113</v>
      </c>
      <c r="C498" s="320" t="s">
        <v>187</v>
      </c>
      <c r="D498" s="320" t="s">
        <v>186</v>
      </c>
      <c r="E498" s="320">
        <v>2</v>
      </c>
      <c r="F498" s="323">
        <v>800</v>
      </c>
      <c r="G498" s="105">
        <f t="shared" si="32"/>
        <v>720</v>
      </c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</row>
    <row r="499" spans="1:20" ht="16.5">
      <c r="A499" s="320">
        <v>3</v>
      </c>
      <c r="B499" s="307" t="s">
        <v>235</v>
      </c>
      <c r="C499" s="320" t="s">
        <v>187</v>
      </c>
      <c r="D499" s="320" t="s">
        <v>186</v>
      </c>
      <c r="E499" s="320">
        <v>2</v>
      </c>
      <c r="F499" s="323">
        <v>800</v>
      </c>
      <c r="G499" s="105">
        <f t="shared" si="32"/>
        <v>720</v>
      </c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</row>
    <row r="500" spans="1:20" ht="16.5">
      <c r="A500" s="320">
        <v>4</v>
      </c>
      <c r="B500" s="307" t="s">
        <v>782</v>
      </c>
      <c r="C500" s="320" t="s">
        <v>187</v>
      </c>
      <c r="D500" s="320" t="s">
        <v>186</v>
      </c>
      <c r="E500" s="320">
        <v>2</v>
      </c>
      <c r="F500" s="323">
        <v>800</v>
      </c>
      <c r="G500" s="105">
        <f t="shared" si="32"/>
        <v>720</v>
      </c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</row>
    <row r="501" spans="1:20" ht="16.5">
      <c r="A501" s="320">
        <v>5</v>
      </c>
      <c r="B501" s="307" t="s">
        <v>51</v>
      </c>
      <c r="C501" s="320" t="s">
        <v>187</v>
      </c>
      <c r="D501" s="320" t="s">
        <v>186</v>
      </c>
      <c r="E501" s="320">
        <v>2</v>
      </c>
      <c r="F501" s="323">
        <v>800</v>
      </c>
      <c r="G501" s="105">
        <f t="shared" si="32"/>
        <v>720</v>
      </c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</row>
    <row r="502" spans="1:20" ht="16.5">
      <c r="A502" s="320">
        <v>6</v>
      </c>
      <c r="B502" s="307" t="s">
        <v>117</v>
      </c>
      <c r="C502" s="320" t="s">
        <v>187</v>
      </c>
      <c r="D502" s="320" t="s">
        <v>186</v>
      </c>
      <c r="E502" s="320">
        <v>2</v>
      </c>
      <c r="F502" s="323">
        <v>800</v>
      </c>
      <c r="G502" s="105">
        <f t="shared" si="32"/>
        <v>720</v>
      </c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</row>
    <row r="503" spans="1:20" ht="16.5">
      <c r="A503" s="320">
        <v>7</v>
      </c>
      <c r="B503" s="307" t="s">
        <v>119</v>
      </c>
      <c r="C503" s="320" t="s">
        <v>187</v>
      </c>
      <c r="D503" s="320" t="s">
        <v>186</v>
      </c>
      <c r="E503" s="320">
        <v>2</v>
      </c>
      <c r="F503" s="323">
        <v>800</v>
      </c>
      <c r="G503" s="105">
        <f t="shared" si="32"/>
        <v>720</v>
      </c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</row>
    <row r="504" spans="1:20" ht="33">
      <c r="A504" s="320">
        <v>8</v>
      </c>
      <c r="B504" s="324" t="s">
        <v>783</v>
      </c>
      <c r="C504" s="320" t="s">
        <v>187</v>
      </c>
      <c r="D504" s="320" t="s">
        <v>186</v>
      </c>
      <c r="E504" s="320">
        <v>2</v>
      </c>
      <c r="F504" s="323">
        <v>5000</v>
      </c>
      <c r="G504" s="105">
        <f t="shared" si="32"/>
        <v>4500</v>
      </c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</row>
    <row r="505" spans="1:20" ht="16.5">
      <c r="A505" s="320">
        <v>9</v>
      </c>
      <c r="B505" s="308" t="s">
        <v>211</v>
      </c>
      <c r="C505" s="320" t="s">
        <v>212</v>
      </c>
      <c r="D505" s="320" t="s">
        <v>189</v>
      </c>
      <c r="E505" s="320">
        <v>1</v>
      </c>
      <c r="F505" s="323">
        <v>700</v>
      </c>
      <c r="G505" s="105">
        <f>F505*0.9+10</f>
        <v>640</v>
      </c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</row>
    <row r="506" spans="1:20" ht="16.5">
      <c r="A506" s="320">
        <v>10</v>
      </c>
      <c r="B506" s="309" t="s">
        <v>750</v>
      </c>
      <c r="C506" s="310" t="s">
        <v>310</v>
      </c>
      <c r="D506" s="320" t="s">
        <v>189</v>
      </c>
      <c r="E506" s="310">
        <v>1</v>
      </c>
      <c r="F506" s="325">
        <v>1200</v>
      </c>
      <c r="G506" s="105">
        <f t="shared" si="32"/>
        <v>1080</v>
      </c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</row>
    <row r="507" spans="1:20" ht="33">
      <c r="A507" s="320">
        <v>11</v>
      </c>
      <c r="B507" s="143" t="s">
        <v>138</v>
      </c>
      <c r="C507" s="320" t="s">
        <v>187</v>
      </c>
      <c r="D507" s="320" t="s">
        <v>186</v>
      </c>
      <c r="E507" s="320">
        <v>2</v>
      </c>
      <c r="F507" s="326">
        <v>1800</v>
      </c>
      <c r="G507" s="105">
        <f t="shared" si="32"/>
        <v>1620</v>
      </c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</row>
    <row r="508" spans="1:20" ht="16.5">
      <c r="A508" s="320">
        <v>12</v>
      </c>
      <c r="B508" s="143" t="s">
        <v>144</v>
      </c>
      <c r="C508" s="320" t="s">
        <v>187</v>
      </c>
      <c r="D508" s="320" t="s">
        <v>186</v>
      </c>
      <c r="E508" s="320">
        <v>2</v>
      </c>
      <c r="F508" s="326">
        <v>1960</v>
      </c>
      <c r="G508" s="105">
        <f>F508*0.9+16</f>
        <v>1780</v>
      </c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</row>
    <row r="509" spans="1:20" ht="16.5">
      <c r="A509" s="320">
        <v>13</v>
      </c>
      <c r="B509" s="143" t="s">
        <v>145</v>
      </c>
      <c r="C509" s="320" t="s">
        <v>187</v>
      </c>
      <c r="D509" s="320" t="s">
        <v>186</v>
      </c>
      <c r="E509" s="320">
        <v>2</v>
      </c>
      <c r="F509" s="326">
        <v>1960</v>
      </c>
      <c r="G509" s="105">
        <f t="shared" ref="G509:G512" si="33">F509*0.9+16</f>
        <v>1780</v>
      </c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</row>
    <row r="510" spans="1:20" ht="16.5">
      <c r="A510" s="320">
        <v>14</v>
      </c>
      <c r="B510" s="143" t="s">
        <v>146</v>
      </c>
      <c r="C510" s="320" t="s">
        <v>187</v>
      </c>
      <c r="D510" s="320" t="s">
        <v>186</v>
      </c>
      <c r="E510" s="320">
        <v>2</v>
      </c>
      <c r="F510" s="326">
        <v>1960</v>
      </c>
      <c r="G510" s="105">
        <f t="shared" si="33"/>
        <v>1780</v>
      </c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</row>
    <row r="511" spans="1:20" ht="16.5">
      <c r="A511" s="320">
        <v>15</v>
      </c>
      <c r="B511" s="324" t="s">
        <v>48</v>
      </c>
      <c r="C511" s="320" t="s">
        <v>187</v>
      </c>
      <c r="D511" s="320" t="s">
        <v>186</v>
      </c>
      <c r="E511" s="320">
        <v>2</v>
      </c>
      <c r="F511" s="326">
        <v>1960</v>
      </c>
      <c r="G511" s="105">
        <f t="shared" si="33"/>
        <v>1780</v>
      </c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</row>
    <row r="512" spans="1:20" ht="16.5">
      <c r="A512" s="320">
        <v>16</v>
      </c>
      <c r="B512" s="324" t="s">
        <v>45</v>
      </c>
      <c r="C512" s="320" t="s">
        <v>187</v>
      </c>
      <c r="D512" s="320" t="s">
        <v>186</v>
      </c>
      <c r="E512" s="320">
        <v>2</v>
      </c>
      <c r="F512" s="326">
        <v>1960</v>
      </c>
      <c r="G512" s="105">
        <f t="shared" si="33"/>
        <v>1780</v>
      </c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</row>
    <row r="513" spans="1:20" ht="99">
      <c r="A513" s="320">
        <v>17</v>
      </c>
      <c r="B513" s="307" t="s">
        <v>297</v>
      </c>
      <c r="C513" s="320" t="s">
        <v>187</v>
      </c>
      <c r="D513" s="320" t="s">
        <v>186</v>
      </c>
      <c r="E513" s="320">
        <v>2</v>
      </c>
      <c r="F513" s="326">
        <v>4500</v>
      </c>
      <c r="G513" s="105">
        <f>F513*0.9+10</f>
        <v>4060</v>
      </c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</row>
    <row r="514" spans="1:20" ht="16.5">
      <c r="A514" s="320">
        <v>18</v>
      </c>
      <c r="B514" s="307" t="s">
        <v>151</v>
      </c>
      <c r="C514" s="320" t="s">
        <v>187</v>
      </c>
      <c r="D514" s="320" t="s">
        <v>186</v>
      </c>
      <c r="E514" s="327" t="s">
        <v>11</v>
      </c>
      <c r="F514" s="326">
        <v>5500</v>
      </c>
      <c r="G514" s="105">
        <f>F514*0.9+10</f>
        <v>4960</v>
      </c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</row>
    <row r="515" spans="1:20" ht="33">
      <c r="A515" s="320">
        <v>19</v>
      </c>
      <c r="B515" s="143" t="s">
        <v>368</v>
      </c>
      <c r="C515" s="320" t="s">
        <v>187</v>
      </c>
      <c r="D515" s="320" t="s">
        <v>189</v>
      </c>
      <c r="E515" s="320">
        <v>2</v>
      </c>
      <c r="F515" s="326">
        <v>2700</v>
      </c>
      <c r="G515" s="105">
        <f>F515*0.9+10</f>
        <v>2440</v>
      </c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</row>
    <row r="516" spans="1:20" ht="16.5">
      <c r="A516" s="320">
        <v>20</v>
      </c>
      <c r="B516" s="143" t="s">
        <v>369</v>
      </c>
      <c r="C516" s="320" t="s">
        <v>187</v>
      </c>
      <c r="D516" s="320" t="s">
        <v>189</v>
      </c>
      <c r="E516" s="320">
        <v>2</v>
      </c>
      <c r="F516" s="326">
        <v>3200</v>
      </c>
      <c r="G516" s="105">
        <f t="shared" si="32"/>
        <v>2880</v>
      </c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</row>
    <row r="517" spans="1:20" ht="33">
      <c r="A517" s="320">
        <v>21</v>
      </c>
      <c r="B517" s="143" t="s">
        <v>166</v>
      </c>
      <c r="C517" s="320" t="s">
        <v>187</v>
      </c>
      <c r="D517" s="320" t="s">
        <v>186</v>
      </c>
      <c r="E517" s="320">
        <v>2</v>
      </c>
      <c r="F517" s="326">
        <v>2400</v>
      </c>
      <c r="G517" s="105">
        <f t="shared" si="32"/>
        <v>2160</v>
      </c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</row>
    <row r="518" spans="1:20" ht="33">
      <c r="A518" s="320">
        <v>22</v>
      </c>
      <c r="B518" s="143" t="s">
        <v>167</v>
      </c>
      <c r="C518" s="320" t="s">
        <v>187</v>
      </c>
      <c r="D518" s="320" t="s">
        <v>189</v>
      </c>
      <c r="E518" s="320">
        <v>2</v>
      </c>
      <c r="F518" s="326">
        <v>2400</v>
      </c>
      <c r="G518" s="105">
        <f t="shared" si="32"/>
        <v>2160</v>
      </c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</row>
    <row r="519" spans="1:20" ht="33">
      <c r="A519" s="320">
        <v>23</v>
      </c>
      <c r="B519" s="143" t="s">
        <v>800</v>
      </c>
      <c r="C519" s="320" t="s">
        <v>187</v>
      </c>
      <c r="D519" s="320" t="s">
        <v>189</v>
      </c>
      <c r="E519" s="320">
        <v>2</v>
      </c>
      <c r="F519" s="326">
        <v>2400</v>
      </c>
      <c r="G519" s="105">
        <f t="shared" si="32"/>
        <v>2160</v>
      </c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</row>
    <row r="520" spans="1:20" ht="33">
      <c r="A520" s="320">
        <v>24</v>
      </c>
      <c r="B520" s="143" t="s">
        <v>169</v>
      </c>
      <c r="C520" s="320" t="s">
        <v>187</v>
      </c>
      <c r="D520" s="320" t="s">
        <v>186</v>
      </c>
      <c r="E520" s="320">
        <v>2</v>
      </c>
      <c r="F520" s="326">
        <v>2400</v>
      </c>
      <c r="G520" s="105">
        <f t="shared" si="32"/>
        <v>2160</v>
      </c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</row>
    <row r="521" spans="1:20" ht="33">
      <c r="A521" s="320">
        <v>25</v>
      </c>
      <c r="B521" s="143" t="s">
        <v>801</v>
      </c>
      <c r="C521" s="320" t="s">
        <v>187</v>
      </c>
      <c r="D521" s="320" t="s">
        <v>186</v>
      </c>
      <c r="E521" s="320">
        <v>2</v>
      </c>
      <c r="F521" s="326">
        <v>2400</v>
      </c>
      <c r="G521" s="105">
        <f t="shared" si="32"/>
        <v>2160</v>
      </c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</row>
    <row r="522" spans="1:20" ht="33">
      <c r="A522" s="320">
        <v>26</v>
      </c>
      <c r="B522" s="143" t="s">
        <v>170</v>
      </c>
      <c r="C522" s="320" t="s">
        <v>187</v>
      </c>
      <c r="D522" s="320" t="s">
        <v>189</v>
      </c>
      <c r="E522" s="320">
        <v>2</v>
      </c>
      <c r="F522" s="326">
        <v>2400</v>
      </c>
      <c r="G522" s="105">
        <f t="shared" si="32"/>
        <v>2160</v>
      </c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</row>
    <row r="523" spans="1:20" ht="33">
      <c r="A523" s="320">
        <v>27</v>
      </c>
      <c r="B523" s="143" t="s">
        <v>174</v>
      </c>
      <c r="C523" s="320" t="s">
        <v>187</v>
      </c>
      <c r="D523" s="320" t="s">
        <v>189</v>
      </c>
      <c r="E523" s="320">
        <v>2</v>
      </c>
      <c r="F523" s="326">
        <v>2600</v>
      </c>
      <c r="G523" s="105">
        <f t="shared" si="32"/>
        <v>2340</v>
      </c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</row>
    <row r="524" spans="1:20" ht="66">
      <c r="A524" s="320">
        <v>28</v>
      </c>
      <c r="B524" s="328" t="s">
        <v>457</v>
      </c>
      <c r="C524" s="310" t="s">
        <v>310</v>
      </c>
      <c r="D524" s="320" t="s">
        <v>189</v>
      </c>
      <c r="E524" s="327" t="s">
        <v>11</v>
      </c>
      <c r="F524" s="326">
        <v>5200</v>
      </c>
      <c r="G524" s="105">
        <f t="shared" si="32"/>
        <v>4680</v>
      </c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</row>
    <row r="525" spans="1:20" ht="66">
      <c r="A525" s="320">
        <v>29</v>
      </c>
      <c r="B525" s="328" t="s">
        <v>798</v>
      </c>
      <c r="C525" s="310" t="s">
        <v>310</v>
      </c>
      <c r="D525" s="310" t="s">
        <v>186</v>
      </c>
      <c r="E525" s="327" t="s">
        <v>11</v>
      </c>
      <c r="F525" s="326">
        <v>5200</v>
      </c>
      <c r="G525" s="105">
        <f t="shared" si="32"/>
        <v>4680</v>
      </c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</row>
    <row r="526" spans="1:20" ht="66">
      <c r="A526" s="320">
        <v>30</v>
      </c>
      <c r="B526" s="328" t="s">
        <v>1232</v>
      </c>
      <c r="C526" s="310" t="s">
        <v>310</v>
      </c>
      <c r="D526" s="310" t="s">
        <v>186</v>
      </c>
      <c r="E526" s="327" t="s">
        <v>11</v>
      </c>
      <c r="F526" s="326">
        <v>5200</v>
      </c>
      <c r="G526" s="105">
        <f t="shared" si="32"/>
        <v>4680</v>
      </c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</row>
    <row r="527" spans="1:20" ht="66">
      <c r="A527" s="320">
        <v>31</v>
      </c>
      <c r="B527" s="328" t="s">
        <v>802</v>
      </c>
      <c r="C527" s="310" t="s">
        <v>310</v>
      </c>
      <c r="D527" s="310" t="s">
        <v>186</v>
      </c>
      <c r="E527" s="327" t="s">
        <v>11</v>
      </c>
      <c r="F527" s="326">
        <v>5200</v>
      </c>
      <c r="G527" s="105">
        <f t="shared" si="32"/>
        <v>4680</v>
      </c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</row>
    <row r="528" spans="1:20" ht="82.5">
      <c r="A528" s="320">
        <v>32</v>
      </c>
      <c r="B528" s="312" t="s">
        <v>467</v>
      </c>
      <c r="C528" s="310" t="s">
        <v>310</v>
      </c>
      <c r="D528" s="310" t="s">
        <v>186</v>
      </c>
      <c r="E528" s="327" t="s">
        <v>11</v>
      </c>
      <c r="F528" s="326">
        <v>7000</v>
      </c>
      <c r="G528" s="105">
        <f t="shared" si="32"/>
        <v>6300</v>
      </c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</row>
    <row r="529" spans="1:20" ht="49.5">
      <c r="A529" s="320">
        <v>33</v>
      </c>
      <c r="B529" s="329" t="s">
        <v>743</v>
      </c>
      <c r="C529" s="92" t="s">
        <v>306</v>
      </c>
      <c r="D529" s="320" t="s">
        <v>189</v>
      </c>
      <c r="E529" s="327" t="s">
        <v>11</v>
      </c>
      <c r="F529" s="326">
        <v>10000</v>
      </c>
      <c r="G529" s="105">
        <f t="shared" si="32"/>
        <v>9000</v>
      </c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</row>
    <row r="530" spans="1:20" ht="16.5">
      <c r="A530" s="330"/>
      <c r="B530" s="331"/>
      <c r="C530" s="330"/>
      <c r="D530" s="607" t="s">
        <v>199</v>
      </c>
      <c r="E530" s="608"/>
      <c r="F530" s="315">
        <f>SUM(F497:F529)</f>
        <v>94800</v>
      </c>
      <c r="G530" s="316">
        <f>SUM(G497:G529)</f>
        <v>85440</v>
      </c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</row>
    <row r="531" spans="1:20" ht="14.25" customHeight="1">
      <c r="A531" s="330"/>
      <c r="B531" s="331"/>
      <c r="C531" s="330"/>
      <c r="D531" s="609" t="s">
        <v>181</v>
      </c>
      <c r="E531" s="610"/>
      <c r="F531" s="317">
        <v>400</v>
      </c>
      <c r="G531" s="318">
        <v>400</v>
      </c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</row>
    <row r="532" spans="1:20" ht="14.25" customHeight="1">
      <c r="A532" s="330"/>
      <c r="B532" s="331"/>
      <c r="C532" s="330"/>
      <c r="D532" s="609" t="s">
        <v>803</v>
      </c>
      <c r="E532" s="610"/>
      <c r="F532" s="317">
        <v>200</v>
      </c>
      <c r="G532" s="318">
        <v>200</v>
      </c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</row>
    <row r="533" spans="1:20" ht="14.25" customHeight="1">
      <c r="A533" s="330"/>
      <c r="B533" s="331"/>
      <c r="C533" s="330"/>
      <c r="D533" s="609" t="s">
        <v>804</v>
      </c>
      <c r="E533" s="610"/>
      <c r="F533" s="317">
        <v>500</v>
      </c>
      <c r="G533" s="318">
        <v>500</v>
      </c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</row>
    <row r="534" spans="1:20" ht="16.5">
      <c r="A534" s="330"/>
      <c r="B534" s="331"/>
      <c r="C534" s="330"/>
      <c r="D534" s="611" t="s">
        <v>199</v>
      </c>
      <c r="E534" s="612"/>
      <c r="F534" s="319">
        <f>SUM(F530:F533)</f>
        <v>95900</v>
      </c>
      <c r="G534" s="319">
        <f>SUM(G530:G533)</f>
        <v>86540</v>
      </c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</row>
    <row r="535" spans="1:20" ht="16.5">
      <c r="A535" s="613" t="s">
        <v>794</v>
      </c>
      <c r="B535" s="614"/>
      <c r="C535" s="614"/>
      <c r="D535" s="614"/>
      <c r="E535" s="614"/>
      <c r="F535" s="614"/>
      <c r="G535" s="614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</row>
    <row r="536" spans="1:20" ht="66">
      <c r="A536" s="332" t="s">
        <v>76</v>
      </c>
      <c r="B536" s="23" t="s">
        <v>411</v>
      </c>
      <c r="C536" s="23" t="s">
        <v>74</v>
      </c>
      <c r="D536" s="333" t="s">
        <v>209</v>
      </c>
      <c r="E536" s="333" t="s">
        <v>241</v>
      </c>
      <c r="F536" s="334" t="s">
        <v>195</v>
      </c>
      <c r="G536" s="335" t="s">
        <v>406</v>
      </c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</row>
    <row r="537" spans="1:20" ht="33">
      <c r="A537" s="336">
        <v>1</v>
      </c>
      <c r="B537" s="337" t="s">
        <v>107</v>
      </c>
      <c r="C537" s="85" t="s">
        <v>306</v>
      </c>
      <c r="D537" s="336" t="s">
        <v>186</v>
      </c>
      <c r="E537" s="336">
        <v>1</v>
      </c>
      <c r="F537" s="306">
        <v>800</v>
      </c>
      <c r="G537" s="105">
        <f t="shared" ref="G537:G561" si="34">F537*0.9</f>
        <v>720</v>
      </c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</row>
    <row r="538" spans="1:20" ht="16.5">
      <c r="A538" s="305">
        <v>2</v>
      </c>
      <c r="B538" s="307" t="s">
        <v>235</v>
      </c>
      <c r="C538" s="305" t="s">
        <v>187</v>
      </c>
      <c r="D538" s="305" t="s">
        <v>186</v>
      </c>
      <c r="E538" s="305">
        <v>2</v>
      </c>
      <c r="F538" s="306">
        <v>800</v>
      </c>
      <c r="G538" s="105">
        <f t="shared" si="34"/>
        <v>720</v>
      </c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</row>
    <row r="539" spans="1:20" ht="16.5">
      <c r="A539" s="305">
        <v>3</v>
      </c>
      <c r="B539" s="307" t="s">
        <v>782</v>
      </c>
      <c r="C539" s="305" t="s">
        <v>187</v>
      </c>
      <c r="D539" s="305" t="s">
        <v>186</v>
      </c>
      <c r="E539" s="305">
        <v>2</v>
      </c>
      <c r="F539" s="306">
        <v>800</v>
      </c>
      <c r="G539" s="105">
        <f t="shared" si="34"/>
        <v>720</v>
      </c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</row>
    <row r="540" spans="1:20" ht="16.5">
      <c r="A540" s="305">
        <v>4</v>
      </c>
      <c r="B540" s="307" t="s">
        <v>51</v>
      </c>
      <c r="C540" s="305" t="s">
        <v>187</v>
      </c>
      <c r="D540" s="305" t="s">
        <v>186</v>
      </c>
      <c r="E540" s="305">
        <v>2</v>
      </c>
      <c r="F540" s="306">
        <v>800</v>
      </c>
      <c r="G540" s="105">
        <f t="shared" si="34"/>
        <v>720</v>
      </c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</row>
    <row r="541" spans="1:20" ht="16.5">
      <c r="A541" s="305">
        <v>5</v>
      </c>
      <c r="B541" s="307" t="s">
        <v>117</v>
      </c>
      <c r="C541" s="305" t="s">
        <v>187</v>
      </c>
      <c r="D541" s="305" t="s">
        <v>186</v>
      </c>
      <c r="E541" s="305">
        <v>2</v>
      </c>
      <c r="F541" s="306">
        <v>800</v>
      </c>
      <c r="G541" s="105">
        <f t="shared" si="34"/>
        <v>720</v>
      </c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</row>
    <row r="542" spans="1:20" ht="16.5">
      <c r="A542" s="305">
        <v>6</v>
      </c>
      <c r="B542" s="338" t="s">
        <v>784</v>
      </c>
      <c r="C542" s="305" t="s">
        <v>187</v>
      </c>
      <c r="D542" s="305" t="s">
        <v>186</v>
      </c>
      <c r="E542" s="305">
        <v>2</v>
      </c>
      <c r="F542" s="306">
        <v>2500</v>
      </c>
      <c r="G542" s="105">
        <f>F542*0.9+10</f>
        <v>2260</v>
      </c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</row>
    <row r="543" spans="1:20" ht="16.5">
      <c r="A543" s="339">
        <v>7</v>
      </c>
      <c r="B543" s="338" t="s">
        <v>443</v>
      </c>
      <c r="C543" s="305" t="s">
        <v>187</v>
      </c>
      <c r="D543" s="305" t="s">
        <v>186</v>
      </c>
      <c r="E543" s="305">
        <v>2</v>
      </c>
      <c r="F543" s="306">
        <v>2500</v>
      </c>
      <c r="G543" s="105">
        <f>F543*0.9+10</f>
        <v>2260</v>
      </c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</row>
    <row r="544" spans="1:20" ht="16.5">
      <c r="A544" s="339">
        <v>8</v>
      </c>
      <c r="B544" s="308" t="s">
        <v>211</v>
      </c>
      <c r="C544" s="305" t="s">
        <v>212</v>
      </c>
      <c r="D544" s="305" t="s">
        <v>189</v>
      </c>
      <c r="E544" s="305">
        <v>1</v>
      </c>
      <c r="F544" s="306">
        <v>700</v>
      </c>
      <c r="G544" s="105">
        <f>F544*0.9+10</f>
        <v>640</v>
      </c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</row>
    <row r="545" spans="1:20" ht="16.5">
      <c r="A545" s="305">
        <v>9</v>
      </c>
      <c r="B545" s="309" t="s">
        <v>750</v>
      </c>
      <c r="C545" s="305" t="s">
        <v>310</v>
      </c>
      <c r="D545" s="305" t="s">
        <v>189</v>
      </c>
      <c r="E545" s="305">
        <v>1</v>
      </c>
      <c r="F545" s="306">
        <v>1100</v>
      </c>
      <c r="G545" s="105">
        <f>F545*0.9+10</f>
        <v>1000</v>
      </c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</row>
    <row r="546" spans="1:20" ht="33">
      <c r="A546" s="305">
        <v>10</v>
      </c>
      <c r="B546" s="143" t="s">
        <v>138</v>
      </c>
      <c r="C546" s="305" t="s">
        <v>187</v>
      </c>
      <c r="D546" s="305" t="s">
        <v>186</v>
      </c>
      <c r="E546" s="305">
        <v>2</v>
      </c>
      <c r="F546" s="306">
        <v>1800</v>
      </c>
      <c r="G546" s="105">
        <f t="shared" si="34"/>
        <v>1620</v>
      </c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</row>
    <row r="547" spans="1:20" ht="16.5">
      <c r="A547" s="305">
        <v>11</v>
      </c>
      <c r="B547" s="143" t="s">
        <v>144</v>
      </c>
      <c r="C547" s="305" t="s">
        <v>187</v>
      </c>
      <c r="D547" s="305" t="s">
        <v>186</v>
      </c>
      <c r="E547" s="305">
        <v>2</v>
      </c>
      <c r="F547" s="306">
        <v>1960</v>
      </c>
      <c r="G547" s="105">
        <f>F547*0.9+16</f>
        <v>1780</v>
      </c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</row>
    <row r="548" spans="1:20" ht="16.5">
      <c r="A548" s="305">
        <v>12</v>
      </c>
      <c r="B548" s="143" t="s">
        <v>145</v>
      </c>
      <c r="C548" s="305" t="s">
        <v>187</v>
      </c>
      <c r="D548" s="305" t="s">
        <v>186</v>
      </c>
      <c r="E548" s="305">
        <v>2</v>
      </c>
      <c r="F548" s="306">
        <v>1960</v>
      </c>
      <c r="G548" s="105">
        <f t="shared" ref="G548:G551" si="35">F548*0.9+16</f>
        <v>1780</v>
      </c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</row>
    <row r="549" spans="1:20" ht="16.5">
      <c r="A549" s="305">
        <v>13</v>
      </c>
      <c r="B549" s="307" t="s">
        <v>48</v>
      </c>
      <c r="C549" s="305" t="s">
        <v>187</v>
      </c>
      <c r="D549" s="305" t="s">
        <v>186</v>
      </c>
      <c r="E549" s="305">
        <v>2</v>
      </c>
      <c r="F549" s="306">
        <v>1960</v>
      </c>
      <c r="G549" s="105">
        <f t="shared" si="35"/>
        <v>1780</v>
      </c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</row>
    <row r="550" spans="1:20" ht="16.5">
      <c r="A550" s="305">
        <v>14</v>
      </c>
      <c r="B550" s="308" t="s">
        <v>47</v>
      </c>
      <c r="C550" s="305" t="s">
        <v>187</v>
      </c>
      <c r="D550" s="305" t="s">
        <v>186</v>
      </c>
      <c r="E550" s="305">
        <v>2</v>
      </c>
      <c r="F550" s="306">
        <v>1960</v>
      </c>
      <c r="G550" s="105">
        <f t="shared" si="35"/>
        <v>1780</v>
      </c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</row>
    <row r="551" spans="1:20" ht="16.5">
      <c r="A551" s="305">
        <v>15</v>
      </c>
      <c r="B551" s="307" t="s">
        <v>45</v>
      </c>
      <c r="C551" s="305" t="s">
        <v>187</v>
      </c>
      <c r="D551" s="305" t="s">
        <v>186</v>
      </c>
      <c r="E551" s="305">
        <v>2</v>
      </c>
      <c r="F551" s="306">
        <v>1960</v>
      </c>
      <c r="G551" s="105">
        <f t="shared" si="35"/>
        <v>1780</v>
      </c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</row>
    <row r="552" spans="1:20" ht="33">
      <c r="A552" s="305">
        <v>16</v>
      </c>
      <c r="B552" s="143" t="s">
        <v>368</v>
      </c>
      <c r="C552" s="305" t="s">
        <v>187</v>
      </c>
      <c r="D552" s="305" t="s">
        <v>189</v>
      </c>
      <c r="E552" s="305">
        <v>2</v>
      </c>
      <c r="F552" s="306">
        <v>2700</v>
      </c>
      <c r="G552" s="105">
        <f>F552*0.9+10</f>
        <v>2440</v>
      </c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</row>
    <row r="553" spans="1:20" ht="16.5">
      <c r="A553" s="339">
        <v>17</v>
      </c>
      <c r="B553" s="143" t="s">
        <v>369</v>
      </c>
      <c r="C553" s="305" t="s">
        <v>187</v>
      </c>
      <c r="D553" s="305" t="s">
        <v>189</v>
      </c>
      <c r="E553" s="305">
        <v>2</v>
      </c>
      <c r="F553" s="306">
        <v>3200</v>
      </c>
      <c r="G553" s="105">
        <f t="shared" si="34"/>
        <v>2880</v>
      </c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</row>
    <row r="554" spans="1:20" ht="33">
      <c r="A554" s="339">
        <v>18</v>
      </c>
      <c r="B554" s="143" t="s">
        <v>166</v>
      </c>
      <c r="C554" s="305" t="s">
        <v>187</v>
      </c>
      <c r="D554" s="305" t="s">
        <v>189</v>
      </c>
      <c r="E554" s="305">
        <v>2</v>
      </c>
      <c r="F554" s="306">
        <v>2400</v>
      </c>
      <c r="G554" s="105">
        <f t="shared" si="34"/>
        <v>2160</v>
      </c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</row>
    <row r="555" spans="1:20" ht="33">
      <c r="A555" s="339">
        <v>19</v>
      </c>
      <c r="B555" s="143" t="s">
        <v>167</v>
      </c>
      <c r="C555" s="305" t="s">
        <v>187</v>
      </c>
      <c r="D555" s="305" t="s">
        <v>186</v>
      </c>
      <c r="E555" s="305">
        <v>2</v>
      </c>
      <c r="F555" s="306">
        <v>2400</v>
      </c>
      <c r="G555" s="105">
        <f t="shared" si="34"/>
        <v>2160</v>
      </c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</row>
    <row r="556" spans="1:20" ht="33">
      <c r="A556" s="339">
        <v>20</v>
      </c>
      <c r="B556" s="143" t="s">
        <v>800</v>
      </c>
      <c r="C556" s="305" t="s">
        <v>187</v>
      </c>
      <c r="D556" s="305" t="s">
        <v>189</v>
      </c>
      <c r="E556" s="305">
        <v>2</v>
      </c>
      <c r="F556" s="306">
        <v>2400</v>
      </c>
      <c r="G556" s="105">
        <f t="shared" si="34"/>
        <v>2160</v>
      </c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</row>
    <row r="557" spans="1:20" ht="33">
      <c r="A557" s="339">
        <v>21</v>
      </c>
      <c r="B557" s="143" t="s">
        <v>169</v>
      </c>
      <c r="C557" s="305" t="s">
        <v>187</v>
      </c>
      <c r="D557" s="305" t="s">
        <v>186</v>
      </c>
      <c r="E557" s="305">
        <v>2</v>
      </c>
      <c r="F557" s="306">
        <v>2400</v>
      </c>
      <c r="G557" s="105">
        <f t="shared" si="34"/>
        <v>2160</v>
      </c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</row>
    <row r="558" spans="1:20" ht="33">
      <c r="A558" s="339">
        <v>22</v>
      </c>
      <c r="B558" s="143" t="s">
        <v>170</v>
      </c>
      <c r="C558" s="305" t="s">
        <v>187</v>
      </c>
      <c r="D558" s="305" t="s">
        <v>186</v>
      </c>
      <c r="E558" s="305">
        <v>2</v>
      </c>
      <c r="F558" s="306">
        <v>2400</v>
      </c>
      <c r="G558" s="105">
        <f t="shared" si="34"/>
        <v>2160</v>
      </c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</row>
    <row r="559" spans="1:20" ht="16.5">
      <c r="A559" s="339">
        <v>23</v>
      </c>
      <c r="B559" s="307" t="s">
        <v>387</v>
      </c>
      <c r="C559" s="305" t="s">
        <v>187</v>
      </c>
      <c r="D559" s="339" t="s">
        <v>189</v>
      </c>
      <c r="E559" s="340">
        <v>2</v>
      </c>
      <c r="F559" s="306">
        <v>1400</v>
      </c>
      <c r="G559" s="105">
        <f>F559*0.9+6</f>
        <v>1266</v>
      </c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</row>
    <row r="560" spans="1:20" ht="33">
      <c r="A560" s="339">
        <v>24</v>
      </c>
      <c r="B560" s="143" t="s">
        <v>174</v>
      </c>
      <c r="C560" s="305" t="s">
        <v>187</v>
      </c>
      <c r="D560" s="339" t="s">
        <v>189</v>
      </c>
      <c r="E560" s="339">
        <v>2</v>
      </c>
      <c r="F560" s="306">
        <v>2600</v>
      </c>
      <c r="G560" s="105">
        <f t="shared" si="34"/>
        <v>2340</v>
      </c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</row>
    <row r="561" spans="1:20" ht="66">
      <c r="A561" s="339">
        <v>25</v>
      </c>
      <c r="B561" s="328" t="s">
        <v>457</v>
      </c>
      <c r="C561" s="313" t="s">
        <v>310</v>
      </c>
      <c r="D561" s="313" t="s">
        <v>189</v>
      </c>
      <c r="E561" s="340" t="s">
        <v>11</v>
      </c>
      <c r="F561" s="306">
        <v>5200</v>
      </c>
      <c r="G561" s="105">
        <f t="shared" si="34"/>
        <v>4680</v>
      </c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</row>
    <row r="562" spans="1:20" ht="16.5">
      <c r="A562" s="341"/>
      <c r="B562" s="274"/>
      <c r="C562" s="275"/>
      <c r="D562" s="607" t="s">
        <v>199</v>
      </c>
      <c r="E562" s="608"/>
      <c r="F562" s="315">
        <f>SUM(F537:F561)</f>
        <v>49500</v>
      </c>
      <c r="G562" s="316">
        <f>SUM(G537:G561)</f>
        <v>44686</v>
      </c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</row>
    <row r="563" spans="1:20" ht="14.25" customHeight="1">
      <c r="A563" s="341"/>
      <c r="B563" s="274"/>
      <c r="C563" s="275"/>
      <c r="D563" s="609" t="s">
        <v>181</v>
      </c>
      <c r="E563" s="610"/>
      <c r="F563" s="317">
        <v>400</v>
      </c>
      <c r="G563" s="318">
        <v>400</v>
      </c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</row>
    <row r="564" spans="1:20" ht="14.25" customHeight="1">
      <c r="A564" s="341"/>
      <c r="B564" s="274"/>
      <c r="C564" s="275"/>
      <c r="D564" s="609" t="s">
        <v>803</v>
      </c>
      <c r="E564" s="610"/>
      <c r="F564" s="317">
        <v>200</v>
      </c>
      <c r="G564" s="318">
        <v>200</v>
      </c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</row>
    <row r="565" spans="1:20" ht="14.25" customHeight="1">
      <c r="A565" s="341"/>
      <c r="B565" s="274"/>
      <c r="C565" s="275"/>
      <c r="D565" s="609" t="s">
        <v>804</v>
      </c>
      <c r="E565" s="610"/>
      <c r="F565" s="317">
        <v>700</v>
      </c>
      <c r="G565" s="318">
        <v>700</v>
      </c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</row>
    <row r="566" spans="1:20" ht="16.5">
      <c r="A566" s="341"/>
      <c r="B566" s="274"/>
      <c r="C566" s="275"/>
      <c r="D566" s="611" t="s">
        <v>199</v>
      </c>
      <c r="E566" s="612"/>
      <c r="F566" s="319">
        <f>SUM(F562:F565)</f>
        <v>50800</v>
      </c>
      <c r="G566" s="319">
        <f>SUM(G562:G565)</f>
        <v>45986</v>
      </c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</row>
    <row r="567" spans="1:20" ht="16.5">
      <c r="A567" s="613" t="s">
        <v>795</v>
      </c>
      <c r="B567" s="614"/>
      <c r="C567" s="614"/>
      <c r="D567" s="614"/>
      <c r="E567" s="614"/>
      <c r="F567" s="614"/>
      <c r="G567" s="614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</row>
    <row r="568" spans="1:20" ht="66">
      <c r="A568" s="332" t="s">
        <v>76</v>
      </c>
      <c r="B568" s="23" t="s">
        <v>411</v>
      </c>
      <c r="C568" s="23" t="s">
        <v>74</v>
      </c>
      <c r="D568" s="333" t="s">
        <v>209</v>
      </c>
      <c r="E568" s="333" t="s">
        <v>241</v>
      </c>
      <c r="F568" s="334" t="s">
        <v>195</v>
      </c>
      <c r="G568" s="335" t="s">
        <v>406</v>
      </c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</row>
    <row r="569" spans="1:20" ht="33">
      <c r="A569" s="336">
        <v>1</v>
      </c>
      <c r="B569" s="337" t="s">
        <v>107</v>
      </c>
      <c r="C569" s="85" t="s">
        <v>306</v>
      </c>
      <c r="D569" s="336" t="s">
        <v>186</v>
      </c>
      <c r="E569" s="336">
        <v>1</v>
      </c>
      <c r="F569" s="306">
        <v>800</v>
      </c>
      <c r="G569" s="105">
        <f t="shared" ref="G569:G611" si="36">F569*0.9</f>
        <v>720</v>
      </c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</row>
    <row r="570" spans="1:20" ht="16.5">
      <c r="A570" s="305">
        <v>2</v>
      </c>
      <c r="B570" s="307" t="s">
        <v>235</v>
      </c>
      <c r="C570" s="305" t="s">
        <v>187</v>
      </c>
      <c r="D570" s="305" t="s">
        <v>186</v>
      </c>
      <c r="E570" s="305">
        <v>2</v>
      </c>
      <c r="F570" s="306">
        <v>800</v>
      </c>
      <c r="G570" s="105">
        <f t="shared" si="36"/>
        <v>720</v>
      </c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</row>
    <row r="571" spans="1:20" ht="16.5">
      <c r="A571" s="305">
        <v>3</v>
      </c>
      <c r="B571" s="307" t="s">
        <v>782</v>
      </c>
      <c r="C571" s="305" t="s">
        <v>187</v>
      </c>
      <c r="D571" s="305" t="s">
        <v>186</v>
      </c>
      <c r="E571" s="305">
        <v>2</v>
      </c>
      <c r="F571" s="306">
        <v>800</v>
      </c>
      <c r="G571" s="105">
        <f t="shared" si="36"/>
        <v>720</v>
      </c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</row>
    <row r="572" spans="1:20" ht="16.5">
      <c r="A572" s="305">
        <v>4</v>
      </c>
      <c r="B572" s="307" t="s">
        <v>51</v>
      </c>
      <c r="C572" s="305" t="s">
        <v>187</v>
      </c>
      <c r="D572" s="305" t="s">
        <v>186</v>
      </c>
      <c r="E572" s="305">
        <v>2</v>
      </c>
      <c r="F572" s="306">
        <v>800</v>
      </c>
      <c r="G572" s="105">
        <f t="shared" si="36"/>
        <v>720</v>
      </c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</row>
    <row r="573" spans="1:20" ht="16.5">
      <c r="A573" s="305">
        <v>5</v>
      </c>
      <c r="B573" s="307" t="s">
        <v>117</v>
      </c>
      <c r="C573" s="305" t="s">
        <v>187</v>
      </c>
      <c r="D573" s="305" t="s">
        <v>186</v>
      </c>
      <c r="E573" s="305">
        <v>2</v>
      </c>
      <c r="F573" s="306">
        <v>800</v>
      </c>
      <c r="G573" s="105">
        <f t="shared" si="36"/>
        <v>720</v>
      </c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</row>
    <row r="574" spans="1:20" ht="16.5">
      <c r="A574" s="305">
        <v>6</v>
      </c>
      <c r="B574" s="307" t="s">
        <v>805</v>
      </c>
      <c r="C574" s="305" t="s">
        <v>187</v>
      </c>
      <c r="D574" s="305" t="s">
        <v>186</v>
      </c>
      <c r="E574" s="305">
        <v>2</v>
      </c>
      <c r="F574" s="306">
        <v>1000</v>
      </c>
      <c r="G574" s="105">
        <f t="shared" si="36"/>
        <v>900</v>
      </c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</row>
    <row r="575" spans="1:20" ht="16.5">
      <c r="A575" s="305">
        <v>7</v>
      </c>
      <c r="B575" s="338" t="s">
        <v>386</v>
      </c>
      <c r="C575" s="305" t="s">
        <v>187</v>
      </c>
      <c r="D575" s="305" t="s">
        <v>186</v>
      </c>
      <c r="E575" s="311" t="s">
        <v>88</v>
      </c>
      <c r="F575" s="306">
        <v>4800</v>
      </c>
      <c r="G575" s="105">
        <f t="shared" si="36"/>
        <v>4320</v>
      </c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</row>
    <row r="576" spans="1:20" ht="33">
      <c r="A576" s="305">
        <v>8</v>
      </c>
      <c r="B576" s="307" t="s">
        <v>783</v>
      </c>
      <c r="C576" s="305" t="s">
        <v>187</v>
      </c>
      <c r="D576" s="305" t="s">
        <v>186</v>
      </c>
      <c r="E576" s="305">
        <v>2</v>
      </c>
      <c r="F576" s="306">
        <v>5000</v>
      </c>
      <c r="G576" s="105">
        <f t="shared" si="36"/>
        <v>4500</v>
      </c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</row>
    <row r="577" spans="1:20" ht="16.5">
      <c r="A577" s="339">
        <v>9</v>
      </c>
      <c r="B577" s="338" t="s">
        <v>806</v>
      </c>
      <c r="C577" s="305" t="s">
        <v>187</v>
      </c>
      <c r="D577" s="305" t="s">
        <v>186</v>
      </c>
      <c r="E577" s="305">
        <v>2</v>
      </c>
      <c r="F577" s="306">
        <v>2500</v>
      </c>
      <c r="G577" s="105">
        <f>F577*0.9+10</f>
        <v>2260</v>
      </c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</row>
    <row r="578" spans="1:20" ht="16.5">
      <c r="A578" s="339">
        <v>10</v>
      </c>
      <c r="B578" s="338" t="s">
        <v>443</v>
      </c>
      <c r="C578" s="305" t="s">
        <v>187</v>
      </c>
      <c r="D578" s="305" t="s">
        <v>186</v>
      </c>
      <c r="E578" s="305">
        <v>2</v>
      </c>
      <c r="F578" s="306">
        <v>2500</v>
      </c>
      <c r="G578" s="105">
        <f>F578*0.9+10</f>
        <v>2260</v>
      </c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</row>
    <row r="579" spans="1:20" ht="16.5">
      <c r="A579" s="339">
        <v>11</v>
      </c>
      <c r="B579" s="308" t="s">
        <v>211</v>
      </c>
      <c r="C579" s="305" t="s">
        <v>212</v>
      </c>
      <c r="D579" s="305" t="s">
        <v>189</v>
      </c>
      <c r="E579" s="305">
        <v>1</v>
      </c>
      <c r="F579" s="306">
        <v>700</v>
      </c>
      <c r="G579" s="105">
        <f>F579*0.9+10</f>
        <v>640</v>
      </c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</row>
    <row r="580" spans="1:20" ht="16.5">
      <c r="A580" s="305">
        <v>12</v>
      </c>
      <c r="B580" s="309" t="s">
        <v>750</v>
      </c>
      <c r="C580" s="320" t="s">
        <v>310</v>
      </c>
      <c r="D580" s="305" t="s">
        <v>189</v>
      </c>
      <c r="E580" s="305">
        <v>1</v>
      </c>
      <c r="F580" s="306">
        <v>1100</v>
      </c>
      <c r="G580" s="105">
        <f>F580*0.9+10</f>
        <v>1000</v>
      </c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</row>
    <row r="581" spans="1:20" ht="33">
      <c r="A581" s="305">
        <v>13</v>
      </c>
      <c r="B581" s="143" t="s">
        <v>138</v>
      </c>
      <c r="C581" s="305" t="s">
        <v>187</v>
      </c>
      <c r="D581" s="305" t="s">
        <v>186</v>
      </c>
      <c r="E581" s="305">
        <v>2</v>
      </c>
      <c r="F581" s="306">
        <v>1800</v>
      </c>
      <c r="G581" s="105">
        <f t="shared" si="36"/>
        <v>1620</v>
      </c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</row>
    <row r="582" spans="1:20" ht="16.5">
      <c r="A582" s="305">
        <v>14</v>
      </c>
      <c r="B582" s="143" t="s">
        <v>144</v>
      </c>
      <c r="C582" s="305" t="s">
        <v>187</v>
      </c>
      <c r="D582" s="305" t="s">
        <v>186</v>
      </c>
      <c r="E582" s="305">
        <v>2</v>
      </c>
      <c r="F582" s="306">
        <v>1960</v>
      </c>
      <c r="G582" s="105">
        <f>F582*0.9+16</f>
        <v>1780</v>
      </c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</row>
    <row r="583" spans="1:20" ht="16.5">
      <c r="A583" s="305">
        <v>15</v>
      </c>
      <c r="B583" s="143" t="s">
        <v>145</v>
      </c>
      <c r="C583" s="305" t="s">
        <v>187</v>
      </c>
      <c r="D583" s="305" t="s">
        <v>186</v>
      </c>
      <c r="E583" s="305">
        <v>2</v>
      </c>
      <c r="F583" s="306">
        <v>1960</v>
      </c>
      <c r="G583" s="105">
        <f t="shared" ref="G583:G587" si="37">F583*0.9+16</f>
        <v>1780</v>
      </c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</row>
    <row r="584" spans="1:20" ht="16.5">
      <c r="A584" s="305">
        <v>16</v>
      </c>
      <c r="B584" s="307" t="s">
        <v>807</v>
      </c>
      <c r="C584" s="305" t="s">
        <v>187</v>
      </c>
      <c r="D584" s="305" t="s">
        <v>186</v>
      </c>
      <c r="E584" s="305">
        <v>2</v>
      </c>
      <c r="F584" s="306">
        <v>1960</v>
      </c>
      <c r="G584" s="105">
        <f t="shared" si="37"/>
        <v>1780</v>
      </c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</row>
    <row r="585" spans="1:20" ht="16.5">
      <c r="A585" s="305">
        <v>17</v>
      </c>
      <c r="B585" s="307" t="s">
        <v>48</v>
      </c>
      <c r="C585" s="305" t="s">
        <v>187</v>
      </c>
      <c r="D585" s="305" t="s">
        <v>186</v>
      </c>
      <c r="E585" s="305">
        <v>2</v>
      </c>
      <c r="F585" s="306">
        <v>1960</v>
      </c>
      <c r="G585" s="105">
        <f t="shared" si="37"/>
        <v>1780</v>
      </c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</row>
    <row r="586" spans="1:20" ht="16.5">
      <c r="A586" s="305">
        <v>18</v>
      </c>
      <c r="B586" s="308" t="s">
        <v>47</v>
      </c>
      <c r="C586" s="305" t="s">
        <v>187</v>
      </c>
      <c r="D586" s="305" t="s">
        <v>186</v>
      </c>
      <c r="E586" s="305">
        <v>2</v>
      </c>
      <c r="F586" s="306">
        <v>1960</v>
      </c>
      <c r="G586" s="105">
        <f t="shared" si="37"/>
        <v>1780</v>
      </c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</row>
    <row r="587" spans="1:20" ht="16.5">
      <c r="A587" s="305">
        <v>19</v>
      </c>
      <c r="B587" s="307" t="s">
        <v>46</v>
      </c>
      <c r="C587" s="305" t="s">
        <v>187</v>
      </c>
      <c r="D587" s="305" t="s">
        <v>186</v>
      </c>
      <c r="E587" s="305">
        <v>2</v>
      </c>
      <c r="F587" s="306">
        <v>1960</v>
      </c>
      <c r="G587" s="105">
        <f t="shared" si="37"/>
        <v>1780</v>
      </c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</row>
    <row r="588" spans="1:20" ht="16.5">
      <c r="A588" s="305">
        <v>20</v>
      </c>
      <c r="B588" s="307" t="s">
        <v>296</v>
      </c>
      <c r="C588" s="305" t="s">
        <v>187</v>
      </c>
      <c r="D588" s="305" t="s">
        <v>186</v>
      </c>
      <c r="E588" s="311" t="s">
        <v>11</v>
      </c>
      <c r="F588" s="306">
        <v>2520</v>
      </c>
      <c r="G588" s="105">
        <f>F588*0.9+12</f>
        <v>2280</v>
      </c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</row>
    <row r="589" spans="1:20" ht="16.5">
      <c r="A589" s="305">
        <v>21</v>
      </c>
      <c r="B589" s="307" t="s">
        <v>45</v>
      </c>
      <c r="C589" s="305" t="s">
        <v>187</v>
      </c>
      <c r="D589" s="305" t="s">
        <v>186</v>
      </c>
      <c r="E589" s="305">
        <v>2</v>
      </c>
      <c r="F589" s="306">
        <v>1960</v>
      </c>
      <c r="G589" s="105">
        <f>F589*0.9+16</f>
        <v>1780</v>
      </c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</row>
    <row r="590" spans="1:20" ht="16.5">
      <c r="A590" s="233">
        <v>22</v>
      </c>
      <c r="B590" s="143" t="s">
        <v>998</v>
      </c>
      <c r="C590" s="305" t="s">
        <v>187</v>
      </c>
      <c r="D590" s="129" t="s">
        <v>189</v>
      </c>
      <c r="E590" s="342" t="s">
        <v>11</v>
      </c>
      <c r="F590" s="306">
        <v>2900</v>
      </c>
      <c r="G590" s="105">
        <f>F590*0.9+10</f>
        <v>2620</v>
      </c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</row>
    <row r="591" spans="1:20" ht="16.5">
      <c r="A591" s="305">
        <v>23</v>
      </c>
      <c r="B591" s="143" t="s">
        <v>999</v>
      </c>
      <c r="C591" s="305" t="s">
        <v>187</v>
      </c>
      <c r="D591" s="129" t="s">
        <v>189</v>
      </c>
      <c r="E591" s="342" t="s">
        <v>11</v>
      </c>
      <c r="F591" s="306">
        <v>2900</v>
      </c>
      <c r="G591" s="105">
        <f>F591*0.9+10</f>
        <v>2620</v>
      </c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</row>
    <row r="592" spans="1:20" ht="16.5">
      <c r="A592" s="305">
        <v>24</v>
      </c>
      <c r="B592" s="143" t="s">
        <v>151</v>
      </c>
      <c r="C592" s="305" t="s">
        <v>187</v>
      </c>
      <c r="D592" s="305" t="s">
        <v>186</v>
      </c>
      <c r="E592" s="340" t="s">
        <v>11</v>
      </c>
      <c r="F592" s="306">
        <v>5500</v>
      </c>
      <c r="G592" s="105">
        <f>F592*0.9+10</f>
        <v>4960</v>
      </c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</row>
    <row r="593" spans="1:20" ht="49.5">
      <c r="A593" s="305">
        <v>25</v>
      </c>
      <c r="B593" s="143" t="s">
        <v>940</v>
      </c>
      <c r="C593" s="305" t="s">
        <v>187</v>
      </c>
      <c r="D593" s="305" t="s">
        <v>186</v>
      </c>
      <c r="E593" s="340" t="s">
        <v>11</v>
      </c>
      <c r="F593" s="306">
        <v>6500</v>
      </c>
      <c r="G593" s="105">
        <f>F593*0.9+10</f>
        <v>5860</v>
      </c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</row>
    <row r="594" spans="1:20" ht="16.5">
      <c r="A594" s="341">
        <v>26</v>
      </c>
      <c r="B594" s="343" t="s">
        <v>392</v>
      </c>
      <c r="C594" s="305" t="s">
        <v>187</v>
      </c>
      <c r="D594" s="305" t="s">
        <v>189</v>
      </c>
      <c r="E594" s="340" t="s">
        <v>11</v>
      </c>
      <c r="F594" s="201">
        <v>4500</v>
      </c>
      <c r="G594" s="105">
        <f t="shared" ref="G594:G595" si="38">F594*0.9+10</f>
        <v>4060</v>
      </c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</row>
    <row r="595" spans="1:20" ht="33">
      <c r="A595" s="339">
        <v>27</v>
      </c>
      <c r="B595" s="143" t="s">
        <v>368</v>
      </c>
      <c r="C595" s="305" t="s">
        <v>187</v>
      </c>
      <c r="D595" s="305" t="s">
        <v>189</v>
      </c>
      <c r="E595" s="305">
        <v>2</v>
      </c>
      <c r="F595" s="201">
        <v>2700</v>
      </c>
      <c r="G595" s="105">
        <f t="shared" si="38"/>
        <v>2440</v>
      </c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</row>
    <row r="596" spans="1:20" ht="16.5">
      <c r="A596" s="339">
        <v>28</v>
      </c>
      <c r="B596" s="143" t="s">
        <v>369</v>
      </c>
      <c r="C596" s="305" t="s">
        <v>187</v>
      </c>
      <c r="D596" s="305" t="s">
        <v>189</v>
      </c>
      <c r="E596" s="305">
        <v>2</v>
      </c>
      <c r="F596" s="201">
        <v>3200</v>
      </c>
      <c r="G596" s="105">
        <f t="shared" si="36"/>
        <v>2880</v>
      </c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</row>
    <row r="597" spans="1:20" ht="33">
      <c r="A597" s="339">
        <v>29</v>
      </c>
      <c r="B597" s="143" t="s">
        <v>166</v>
      </c>
      <c r="C597" s="305" t="s">
        <v>187</v>
      </c>
      <c r="D597" s="305" t="s">
        <v>189</v>
      </c>
      <c r="E597" s="305">
        <v>2</v>
      </c>
      <c r="F597" s="201">
        <v>2400</v>
      </c>
      <c r="G597" s="105">
        <f t="shared" si="36"/>
        <v>2160</v>
      </c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</row>
    <row r="598" spans="1:20" ht="33">
      <c r="A598" s="339">
        <v>30</v>
      </c>
      <c r="B598" s="143" t="s">
        <v>167</v>
      </c>
      <c r="C598" s="305" t="s">
        <v>187</v>
      </c>
      <c r="D598" s="305" t="s">
        <v>186</v>
      </c>
      <c r="E598" s="305">
        <v>2</v>
      </c>
      <c r="F598" s="201">
        <v>2400</v>
      </c>
      <c r="G598" s="105">
        <f t="shared" si="36"/>
        <v>2160</v>
      </c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</row>
    <row r="599" spans="1:20" ht="33">
      <c r="A599" s="339">
        <v>31</v>
      </c>
      <c r="B599" s="143" t="s">
        <v>800</v>
      </c>
      <c r="C599" s="305" t="s">
        <v>187</v>
      </c>
      <c r="D599" s="305" t="s">
        <v>189</v>
      </c>
      <c r="E599" s="305">
        <v>2</v>
      </c>
      <c r="F599" s="201">
        <v>2400</v>
      </c>
      <c r="G599" s="105">
        <f t="shared" si="36"/>
        <v>2160</v>
      </c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</row>
    <row r="600" spans="1:20" ht="33">
      <c r="A600" s="339">
        <v>32</v>
      </c>
      <c r="B600" s="143" t="s">
        <v>169</v>
      </c>
      <c r="C600" s="305" t="s">
        <v>187</v>
      </c>
      <c r="D600" s="305" t="s">
        <v>186</v>
      </c>
      <c r="E600" s="305">
        <v>2</v>
      </c>
      <c r="F600" s="201">
        <v>2400</v>
      </c>
      <c r="G600" s="105">
        <f t="shared" si="36"/>
        <v>2160</v>
      </c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</row>
    <row r="601" spans="1:20" ht="33">
      <c r="A601" s="339">
        <v>33</v>
      </c>
      <c r="B601" s="143" t="s">
        <v>170</v>
      </c>
      <c r="C601" s="305" t="s">
        <v>187</v>
      </c>
      <c r="D601" s="305" t="s">
        <v>186</v>
      </c>
      <c r="E601" s="305">
        <v>2</v>
      </c>
      <c r="F601" s="201">
        <v>2400</v>
      </c>
      <c r="G601" s="105">
        <f t="shared" si="36"/>
        <v>2160</v>
      </c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</row>
    <row r="602" spans="1:20" ht="16.5">
      <c r="A602" s="339">
        <v>34</v>
      </c>
      <c r="B602" s="307" t="s">
        <v>387</v>
      </c>
      <c r="C602" s="305" t="s">
        <v>187</v>
      </c>
      <c r="D602" s="339" t="s">
        <v>189</v>
      </c>
      <c r="E602" s="340">
        <v>2</v>
      </c>
      <c r="F602" s="201">
        <v>1400</v>
      </c>
      <c r="G602" s="105">
        <f t="shared" si="36"/>
        <v>1260</v>
      </c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</row>
    <row r="603" spans="1:20" ht="33">
      <c r="A603" s="339">
        <v>35</v>
      </c>
      <c r="B603" s="143" t="s">
        <v>174</v>
      </c>
      <c r="C603" s="305" t="s">
        <v>187</v>
      </c>
      <c r="D603" s="339" t="s">
        <v>189</v>
      </c>
      <c r="E603" s="339">
        <v>2</v>
      </c>
      <c r="F603" s="201">
        <v>2600</v>
      </c>
      <c r="G603" s="105">
        <f t="shared" si="36"/>
        <v>2340</v>
      </c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</row>
    <row r="604" spans="1:20" ht="49.5">
      <c r="A604" s="344">
        <v>36</v>
      </c>
      <c r="B604" s="108" t="s">
        <v>725</v>
      </c>
      <c r="C604" s="305" t="s">
        <v>318</v>
      </c>
      <c r="D604" s="339" t="s">
        <v>189</v>
      </c>
      <c r="E604" s="305">
        <v>1</v>
      </c>
      <c r="F604" s="201">
        <v>2700</v>
      </c>
      <c r="G604" s="105">
        <f>F604*0.9+10</f>
        <v>2440</v>
      </c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</row>
    <row r="605" spans="1:20" ht="33">
      <c r="A605" s="344">
        <v>37</v>
      </c>
      <c r="B605" s="108" t="s">
        <v>726</v>
      </c>
      <c r="C605" s="305" t="s">
        <v>318</v>
      </c>
      <c r="D605" s="305" t="s">
        <v>186</v>
      </c>
      <c r="E605" s="305">
        <v>1</v>
      </c>
      <c r="F605" s="201">
        <v>4600</v>
      </c>
      <c r="G605" s="105">
        <f t="shared" si="36"/>
        <v>4140</v>
      </c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</row>
    <row r="606" spans="1:20" ht="16.5">
      <c r="A606" s="305">
        <v>38</v>
      </c>
      <c r="B606" s="307" t="s">
        <v>22</v>
      </c>
      <c r="C606" s="305" t="s">
        <v>187</v>
      </c>
      <c r="D606" s="339" t="s">
        <v>189</v>
      </c>
      <c r="E606" s="340">
        <v>2</v>
      </c>
      <c r="F606" s="201">
        <v>1400</v>
      </c>
      <c r="G606" s="105">
        <f t="shared" si="36"/>
        <v>1260</v>
      </c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</row>
    <row r="607" spans="1:20" ht="16.5">
      <c r="A607" s="305">
        <v>39</v>
      </c>
      <c r="B607" s="307" t="s">
        <v>21</v>
      </c>
      <c r="C607" s="305" t="s">
        <v>187</v>
      </c>
      <c r="D607" s="339" t="s">
        <v>189</v>
      </c>
      <c r="E607" s="340">
        <v>2</v>
      </c>
      <c r="F607" s="201">
        <v>1400</v>
      </c>
      <c r="G607" s="105">
        <f t="shared" si="36"/>
        <v>1260</v>
      </c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</row>
    <row r="608" spans="1:20" ht="16.5">
      <c r="A608" s="339">
        <v>40</v>
      </c>
      <c r="B608" s="307" t="s">
        <v>20</v>
      </c>
      <c r="C608" s="305" t="s">
        <v>187</v>
      </c>
      <c r="D608" s="339" t="s">
        <v>189</v>
      </c>
      <c r="E608" s="340">
        <v>2</v>
      </c>
      <c r="F608" s="201">
        <v>1400</v>
      </c>
      <c r="G608" s="105">
        <f t="shared" si="36"/>
        <v>1260</v>
      </c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</row>
    <row r="609" spans="1:20" ht="16.5">
      <c r="A609" s="339">
        <v>41</v>
      </c>
      <c r="B609" s="307" t="s">
        <v>734</v>
      </c>
      <c r="C609" s="305" t="s">
        <v>187</v>
      </c>
      <c r="D609" s="339" t="s">
        <v>189</v>
      </c>
      <c r="E609" s="340">
        <v>2</v>
      </c>
      <c r="F609" s="201">
        <v>1400</v>
      </c>
      <c r="G609" s="105">
        <f t="shared" si="36"/>
        <v>1260</v>
      </c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</row>
    <row r="610" spans="1:20" ht="49.5">
      <c r="A610" s="339">
        <v>43</v>
      </c>
      <c r="B610" s="92" t="s">
        <v>466</v>
      </c>
      <c r="C610" s="310" t="s">
        <v>310</v>
      </c>
      <c r="D610" s="313" t="s">
        <v>797</v>
      </c>
      <c r="E610" s="340" t="s">
        <v>11</v>
      </c>
      <c r="F610" s="201">
        <v>19900</v>
      </c>
      <c r="G610" s="105">
        <f>F610*0.9+10</f>
        <v>17920</v>
      </c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</row>
    <row r="611" spans="1:20" ht="82.5">
      <c r="A611" s="94">
        <v>44</v>
      </c>
      <c r="B611" s="312" t="s">
        <v>467</v>
      </c>
      <c r="C611" s="310" t="s">
        <v>310</v>
      </c>
      <c r="D611" s="313" t="s">
        <v>186</v>
      </c>
      <c r="E611" s="340" t="s">
        <v>11</v>
      </c>
      <c r="F611" s="201">
        <v>7000</v>
      </c>
      <c r="G611" s="105">
        <f t="shared" si="36"/>
        <v>6300</v>
      </c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</row>
    <row r="612" spans="1:20" ht="16.5">
      <c r="A612" s="341"/>
      <c r="B612" s="321"/>
      <c r="C612" s="322"/>
      <c r="D612" s="607" t="s">
        <v>199</v>
      </c>
      <c r="E612" s="608"/>
      <c r="F612" s="315">
        <f>SUM(F569:F611)</f>
        <v>123640</v>
      </c>
      <c r="G612" s="316">
        <f>SUM(G569:G611)</f>
        <v>111520</v>
      </c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</row>
    <row r="613" spans="1:20" ht="14.25" customHeight="1">
      <c r="A613" s="341"/>
      <c r="B613" s="321"/>
      <c r="C613" s="322"/>
      <c r="D613" s="609" t="s">
        <v>181</v>
      </c>
      <c r="E613" s="610"/>
      <c r="F613" s="317">
        <v>400</v>
      </c>
      <c r="G613" s="318">
        <v>400</v>
      </c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</row>
    <row r="614" spans="1:20" ht="14.25" customHeight="1">
      <c r="A614" s="341"/>
      <c r="B614" s="321"/>
      <c r="C614" s="322"/>
      <c r="D614" s="609" t="s">
        <v>803</v>
      </c>
      <c r="E614" s="610"/>
      <c r="F614" s="317">
        <v>200</v>
      </c>
      <c r="G614" s="318">
        <v>200</v>
      </c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</row>
    <row r="615" spans="1:20" ht="14.25" customHeight="1">
      <c r="A615" s="341"/>
      <c r="B615" s="321"/>
      <c r="C615" s="322"/>
      <c r="D615" s="609" t="s">
        <v>804</v>
      </c>
      <c r="E615" s="610"/>
      <c r="F615" s="317">
        <v>700</v>
      </c>
      <c r="G615" s="318">
        <v>700</v>
      </c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</row>
    <row r="616" spans="1:20" ht="16.5">
      <c r="A616" s="341"/>
      <c r="B616" s="321"/>
      <c r="C616" s="322"/>
      <c r="D616" s="611" t="s">
        <v>199</v>
      </c>
      <c r="E616" s="612"/>
      <c r="F616" s="319">
        <f>SUM(F612:F615)</f>
        <v>124940</v>
      </c>
      <c r="G616" s="319">
        <f>SUM(G612:G615)</f>
        <v>112820</v>
      </c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</row>
    <row r="617" spans="1:20" ht="17.25" thickBot="1">
      <c r="A617" s="604" t="s">
        <v>796</v>
      </c>
      <c r="B617" s="605"/>
      <c r="C617" s="605"/>
      <c r="D617" s="605"/>
      <c r="E617" s="605"/>
      <c r="F617" s="605"/>
      <c r="G617" s="605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</row>
    <row r="618" spans="1:20" ht="66.75" thickBot="1">
      <c r="A618" s="278" t="s">
        <v>76</v>
      </c>
      <c r="B618" s="23" t="s">
        <v>411</v>
      </c>
      <c r="C618" s="23" t="s">
        <v>74</v>
      </c>
      <c r="D618" s="14" t="s">
        <v>209</v>
      </c>
      <c r="E618" s="14" t="s">
        <v>241</v>
      </c>
      <c r="F618" s="117" t="s">
        <v>195</v>
      </c>
      <c r="G618" s="118" t="s">
        <v>406</v>
      </c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</row>
    <row r="619" spans="1:20" ht="33">
      <c r="A619" s="305">
        <v>1</v>
      </c>
      <c r="B619" s="307" t="s">
        <v>107</v>
      </c>
      <c r="C619" s="92" t="s">
        <v>306</v>
      </c>
      <c r="D619" s="305" t="s">
        <v>186</v>
      </c>
      <c r="E619" s="305">
        <v>1</v>
      </c>
      <c r="F619" s="306">
        <v>800</v>
      </c>
      <c r="G619" s="105">
        <f t="shared" ref="G619:G668" si="39">F619*0.9</f>
        <v>720</v>
      </c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</row>
    <row r="620" spans="1:20" ht="16.5">
      <c r="A620" s="305">
        <v>2</v>
      </c>
      <c r="B620" s="307" t="s">
        <v>235</v>
      </c>
      <c r="C620" s="305" t="s">
        <v>187</v>
      </c>
      <c r="D620" s="305" t="s">
        <v>186</v>
      </c>
      <c r="E620" s="305">
        <v>2</v>
      </c>
      <c r="F620" s="306">
        <v>800</v>
      </c>
      <c r="G620" s="105">
        <f t="shared" si="39"/>
        <v>720</v>
      </c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</row>
    <row r="621" spans="1:20" ht="16.5">
      <c r="A621" s="305">
        <v>3</v>
      </c>
      <c r="B621" s="143" t="s">
        <v>72</v>
      </c>
      <c r="C621" s="305" t="s">
        <v>187</v>
      </c>
      <c r="D621" s="305" t="s">
        <v>186</v>
      </c>
      <c r="E621" s="305">
        <v>2</v>
      </c>
      <c r="F621" s="306">
        <v>840</v>
      </c>
      <c r="G621" s="105">
        <f>F621*0.9+4</f>
        <v>760</v>
      </c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</row>
    <row r="622" spans="1:20" ht="16.5">
      <c r="A622" s="305">
        <v>4</v>
      </c>
      <c r="B622" s="143" t="s">
        <v>71</v>
      </c>
      <c r="C622" s="305" t="s">
        <v>187</v>
      </c>
      <c r="D622" s="305" t="s">
        <v>186</v>
      </c>
      <c r="E622" s="305">
        <v>2</v>
      </c>
      <c r="F622" s="306">
        <v>840</v>
      </c>
      <c r="G622" s="105">
        <f>F622*0.9+4</f>
        <v>760</v>
      </c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</row>
    <row r="623" spans="1:20" ht="16.5">
      <c r="A623" s="305">
        <v>5</v>
      </c>
      <c r="B623" s="307" t="s">
        <v>235</v>
      </c>
      <c r="C623" s="305" t="s">
        <v>187</v>
      </c>
      <c r="D623" s="305" t="s">
        <v>186</v>
      </c>
      <c r="E623" s="305">
        <v>2</v>
      </c>
      <c r="F623" s="306">
        <v>800</v>
      </c>
      <c r="G623" s="105">
        <f t="shared" si="39"/>
        <v>720</v>
      </c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</row>
    <row r="624" spans="1:20" ht="16.5">
      <c r="A624" s="305">
        <v>6</v>
      </c>
      <c r="B624" s="307" t="s">
        <v>782</v>
      </c>
      <c r="C624" s="305" t="s">
        <v>187</v>
      </c>
      <c r="D624" s="305" t="s">
        <v>186</v>
      </c>
      <c r="E624" s="305">
        <v>2</v>
      </c>
      <c r="F624" s="306">
        <v>800</v>
      </c>
      <c r="G624" s="105">
        <f t="shared" si="39"/>
        <v>720</v>
      </c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</row>
    <row r="625" spans="1:20" ht="16.5">
      <c r="A625" s="305">
        <v>7</v>
      </c>
      <c r="B625" s="307" t="s">
        <v>51</v>
      </c>
      <c r="C625" s="305" t="s">
        <v>187</v>
      </c>
      <c r="D625" s="305" t="s">
        <v>186</v>
      </c>
      <c r="E625" s="305">
        <v>2</v>
      </c>
      <c r="F625" s="306">
        <v>800</v>
      </c>
      <c r="G625" s="105">
        <f t="shared" si="39"/>
        <v>720</v>
      </c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</row>
    <row r="626" spans="1:20" ht="16.5">
      <c r="A626" s="305">
        <v>8</v>
      </c>
      <c r="B626" s="307" t="s">
        <v>117</v>
      </c>
      <c r="C626" s="305" t="s">
        <v>187</v>
      </c>
      <c r="D626" s="305" t="s">
        <v>186</v>
      </c>
      <c r="E626" s="305">
        <v>2</v>
      </c>
      <c r="F626" s="306">
        <v>800</v>
      </c>
      <c r="G626" s="105">
        <f t="shared" si="39"/>
        <v>720</v>
      </c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</row>
    <row r="627" spans="1:20" ht="16.5">
      <c r="A627" s="305">
        <v>9</v>
      </c>
      <c r="B627" s="307" t="s">
        <v>805</v>
      </c>
      <c r="C627" s="305" t="s">
        <v>187</v>
      </c>
      <c r="D627" s="305" t="s">
        <v>186</v>
      </c>
      <c r="E627" s="305">
        <v>2</v>
      </c>
      <c r="F627" s="306">
        <v>1000</v>
      </c>
      <c r="G627" s="105">
        <f t="shared" si="39"/>
        <v>900</v>
      </c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</row>
    <row r="628" spans="1:20" ht="16.5">
      <c r="A628" s="339">
        <v>10</v>
      </c>
      <c r="B628" s="307" t="s">
        <v>119</v>
      </c>
      <c r="C628" s="305" t="s">
        <v>187</v>
      </c>
      <c r="D628" s="305" t="s">
        <v>186</v>
      </c>
      <c r="E628" s="305">
        <v>2</v>
      </c>
      <c r="F628" s="306">
        <v>800</v>
      </c>
      <c r="G628" s="105">
        <f t="shared" si="39"/>
        <v>720</v>
      </c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</row>
    <row r="629" spans="1:20" ht="16.5">
      <c r="A629" s="339">
        <v>11</v>
      </c>
      <c r="B629" s="345" t="s">
        <v>386</v>
      </c>
      <c r="C629" s="305" t="s">
        <v>187</v>
      </c>
      <c r="D629" s="305" t="s">
        <v>186</v>
      </c>
      <c r="E629" s="327" t="s">
        <v>88</v>
      </c>
      <c r="F629" s="306">
        <v>4800</v>
      </c>
      <c r="G629" s="105">
        <f t="shared" si="39"/>
        <v>4320</v>
      </c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</row>
    <row r="630" spans="1:20" ht="33">
      <c r="A630" s="346">
        <v>12</v>
      </c>
      <c r="B630" s="324" t="s">
        <v>783</v>
      </c>
      <c r="C630" s="305" t="s">
        <v>187</v>
      </c>
      <c r="D630" s="305" t="s">
        <v>186</v>
      </c>
      <c r="E630" s="320">
        <v>2</v>
      </c>
      <c r="F630" s="306">
        <v>5000</v>
      </c>
      <c r="G630" s="105">
        <f t="shared" si="39"/>
        <v>4500</v>
      </c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</row>
    <row r="631" spans="1:20" ht="16.5">
      <c r="A631" s="320">
        <v>13</v>
      </c>
      <c r="B631" s="338" t="s">
        <v>784</v>
      </c>
      <c r="C631" s="305" t="s">
        <v>187</v>
      </c>
      <c r="D631" s="305" t="s">
        <v>186</v>
      </c>
      <c r="E631" s="305">
        <v>2</v>
      </c>
      <c r="F631" s="306">
        <v>2500</v>
      </c>
      <c r="G631" s="105">
        <f>F631*0.9+10</f>
        <v>2260</v>
      </c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</row>
    <row r="632" spans="1:20" ht="16.5">
      <c r="A632" s="305">
        <v>14</v>
      </c>
      <c r="B632" s="338" t="s">
        <v>808</v>
      </c>
      <c r="C632" s="305" t="s">
        <v>187</v>
      </c>
      <c r="D632" s="305" t="s">
        <v>186</v>
      </c>
      <c r="E632" s="305">
        <v>2</v>
      </c>
      <c r="F632" s="306">
        <v>2500</v>
      </c>
      <c r="G632" s="105">
        <f>F632*0.9+10</f>
        <v>2260</v>
      </c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</row>
    <row r="633" spans="1:20" ht="16.5">
      <c r="A633" s="341">
        <v>15</v>
      </c>
      <c r="B633" s="308" t="s">
        <v>211</v>
      </c>
      <c r="C633" s="305" t="s">
        <v>212</v>
      </c>
      <c r="D633" s="305" t="s">
        <v>189</v>
      </c>
      <c r="E633" s="305">
        <v>1</v>
      </c>
      <c r="F633" s="306">
        <v>700</v>
      </c>
      <c r="G633" s="105">
        <f t="shared" ref="G633:G634" si="40">F633*0.9+10</f>
        <v>640</v>
      </c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</row>
    <row r="634" spans="1:20" ht="16.5">
      <c r="A634" s="305">
        <v>16</v>
      </c>
      <c r="B634" s="309" t="s">
        <v>750</v>
      </c>
      <c r="C634" s="320" t="s">
        <v>310</v>
      </c>
      <c r="D634" s="305" t="s">
        <v>189</v>
      </c>
      <c r="E634" s="320">
        <v>1</v>
      </c>
      <c r="F634" s="306">
        <v>1100</v>
      </c>
      <c r="G634" s="105">
        <f t="shared" si="40"/>
        <v>1000</v>
      </c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</row>
    <row r="635" spans="1:20" ht="33">
      <c r="A635" s="320">
        <v>17</v>
      </c>
      <c r="B635" s="143" t="s">
        <v>138</v>
      </c>
      <c r="C635" s="305" t="s">
        <v>187</v>
      </c>
      <c r="D635" s="305" t="s">
        <v>186</v>
      </c>
      <c r="E635" s="305">
        <v>2</v>
      </c>
      <c r="F635" s="306">
        <v>1800</v>
      </c>
      <c r="G635" s="105">
        <f t="shared" si="39"/>
        <v>1620</v>
      </c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</row>
    <row r="636" spans="1:20" ht="16.5">
      <c r="A636" s="305">
        <v>18</v>
      </c>
      <c r="B636" s="143" t="s">
        <v>144</v>
      </c>
      <c r="C636" s="305" t="s">
        <v>187</v>
      </c>
      <c r="D636" s="305" t="s">
        <v>186</v>
      </c>
      <c r="E636" s="305">
        <v>2</v>
      </c>
      <c r="F636" s="306">
        <v>1960</v>
      </c>
      <c r="G636" s="105">
        <f>F636*0.9+16</f>
        <v>1780</v>
      </c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</row>
    <row r="637" spans="1:20" ht="16.5">
      <c r="A637" s="305">
        <v>19</v>
      </c>
      <c r="B637" s="143" t="s">
        <v>145</v>
      </c>
      <c r="C637" s="305" t="s">
        <v>187</v>
      </c>
      <c r="D637" s="305" t="s">
        <v>186</v>
      </c>
      <c r="E637" s="305">
        <v>2</v>
      </c>
      <c r="F637" s="306">
        <v>1960</v>
      </c>
      <c r="G637" s="105">
        <f t="shared" ref="G637:G641" si="41">F637*0.9+16</f>
        <v>1780</v>
      </c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</row>
    <row r="638" spans="1:20" ht="16.5">
      <c r="A638" s="305">
        <v>20</v>
      </c>
      <c r="B638" s="307" t="s">
        <v>807</v>
      </c>
      <c r="C638" s="305" t="s">
        <v>187</v>
      </c>
      <c r="D638" s="305" t="s">
        <v>186</v>
      </c>
      <c r="E638" s="305">
        <v>2</v>
      </c>
      <c r="F638" s="306">
        <v>1960</v>
      </c>
      <c r="G638" s="105">
        <f t="shared" si="41"/>
        <v>1780</v>
      </c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</row>
    <row r="639" spans="1:20" ht="16.5">
      <c r="A639" s="305">
        <v>21</v>
      </c>
      <c r="B639" s="307" t="s">
        <v>48</v>
      </c>
      <c r="C639" s="305" t="s">
        <v>187</v>
      </c>
      <c r="D639" s="305" t="s">
        <v>186</v>
      </c>
      <c r="E639" s="305">
        <v>2</v>
      </c>
      <c r="F639" s="306">
        <v>1960</v>
      </c>
      <c r="G639" s="105">
        <f t="shared" si="41"/>
        <v>1780</v>
      </c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</row>
    <row r="640" spans="1:20" ht="16.5">
      <c r="A640" s="305">
        <v>22</v>
      </c>
      <c r="B640" s="308" t="s">
        <v>47</v>
      </c>
      <c r="C640" s="305" t="s">
        <v>187</v>
      </c>
      <c r="D640" s="305" t="s">
        <v>186</v>
      </c>
      <c r="E640" s="305">
        <v>2</v>
      </c>
      <c r="F640" s="306">
        <v>1960</v>
      </c>
      <c r="G640" s="105">
        <f t="shared" si="41"/>
        <v>1780</v>
      </c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</row>
    <row r="641" spans="1:20" ht="16.5">
      <c r="A641" s="305">
        <v>23</v>
      </c>
      <c r="B641" s="307" t="s">
        <v>46</v>
      </c>
      <c r="C641" s="305" t="s">
        <v>187</v>
      </c>
      <c r="D641" s="305" t="s">
        <v>186</v>
      </c>
      <c r="E641" s="305">
        <v>2</v>
      </c>
      <c r="F641" s="306">
        <v>1960</v>
      </c>
      <c r="G641" s="105">
        <f t="shared" si="41"/>
        <v>1780</v>
      </c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</row>
    <row r="642" spans="1:20" ht="16.5">
      <c r="A642" s="305">
        <v>24</v>
      </c>
      <c r="B642" s="324" t="s">
        <v>296</v>
      </c>
      <c r="C642" s="305" t="s">
        <v>187</v>
      </c>
      <c r="D642" s="305" t="s">
        <v>186</v>
      </c>
      <c r="E642" s="327" t="s">
        <v>11</v>
      </c>
      <c r="F642" s="306">
        <v>2520</v>
      </c>
      <c r="G642" s="105">
        <f>F642*0.9+12</f>
        <v>2280</v>
      </c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</row>
    <row r="643" spans="1:20" ht="16.5">
      <c r="A643" s="320">
        <v>25</v>
      </c>
      <c r="B643" s="307" t="s">
        <v>45</v>
      </c>
      <c r="C643" s="305" t="s">
        <v>187</v>
      </c>
      <c r="D643" s="305" t="s">
        <v>186</v>
      </c>
      <c r="E643" s="305">
        <v>2</v>
      </c>
      <c r="F643" s="306">
        <v>1960</v>
      </c>
      <c r="G643" s="105">
        <f>F643*0.9+16</f>
        <v>1780</v>
      </c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</row>
    <row r="644" spans="1:20" ht="99">
      <c r="A644" s="339">
        <v>26</v>
      </c>
      <c r="B644" s="307" t="s">
        <v>297</v>
      </c>
      <c r="C644" s="305" t="s">
        <v>187</v>
      </c>
      <c r="D644" s="305" t="s">
        <v>186</v>
      </c>
      <c r="E644" s="320">
        <v>2</v>
      </c>
      <c r="F644" s="306">
        <v>4500</v>
      </c>
      <c r="G644" s="105">
        <f>F644*0.9+10</f>
        <v>4060</v>
      </c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</row>
    <row r="645" spans="1:20" ht="16.5">
      <c r="A645" s="346">
        <v>27</v>
      </c>
      <c r="B645" s="143" t="s">
        <v>998</v>
      </c>
      <c r="C645" s="129" t="s">
        <v>187</v>
      </c>
      <c r="D645" s="129" t="s">
        <v>189</v>
      </c>
      <c r="E645" s="342" t="s">
        <v>11</v>
      </c>
      <c r="F645" s="306">
        <v>2900</v>
      </c>
      <c r="G645" s="105">
        <f t="shared" ref="G645:G649" si="42">F645*0.9+10</f>
        <v>2620</v>
      </c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</row>
    <row r="646" spans="1:20" ht="16.5">
      <c r="A646" s="320">
        <v>28</v>
      </c>
      <c r="B646" s="143" t="s">
        <v>999</v>
      </c>
      <c r="C646" s="129" t="s">
        <v>187</v>
      </c>
      <c r="D646" s="129" t="s">
        <v>189</v>
      </c>
      <c r="E646" s="342" t="s">
        <v>11</v>
      </c>
      <c r="F646" s="306">
        <v>2900</v>
      </c>
      <c r="G646" s="105">
        <f t="shared" si="42"/>
        <v>2620</v>
      </c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</row>
    <row r="647" spans="1:20" ht="16.5">
      <c r="A647" s="320">
        <v>29</v>
      </c>
      <c r="B647" s="143" t="s">
        <v>151</v>
      </c>
      <c r="C647" s="305" t="s">
        <v>187</v>
      </c>
      <c r="D647" s="320" t="s">
        <v>186</v>
      </c>
      <c r="E647" s="347" t="s">
        <v>11</v>
      </c>
      <c r="F647" s="306">
        <v>5500</v>
      </c>
      <c r="G647" s="105">
        <f t="shared" si="42"/>
        <v>4960</v>
      </c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</row>
    <row r="648" spans="1:20" ht="49.5">
      <c r="A648" s="320">
        <v>30</v>
      </c>
      <c r="B648" s="143" t="s">
        <v>940</v>
      </c>
      <c r="C648" s="305" t="s">
        <v>187</v>
      </c>
      <c r="D648" s="320" t="s">
        <v>186</v>
      </c>
      <c r="E648" s="347" t="s">
        <v>11</v>
      </c>
      <c r="F648" s="306">
        <v>6500</v>
      </c>
      <c r="G648" s="105">
        <f t="shared" si="42"/>
        <v>5860</v>
      </c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</row>
    <row r="649" spans="1:20" ht="16.5">
      <c r="A649" s="348">
        <v>31</v>
      </c>
      <c r="B649" s="343" t="s">
        <v>392</v>
      </c>
      <c r="C649" s="305" t="s">
        <v>187</v>
      </c>
      <c r="D649" s="320" t="s">
        <v>189</v>
      </c>
      <c r="E649" s="347" t="s">
        <v>11</v>
      </c>
      <c r="F649" s="306">
        <v>4500</v>
      </c>
      <c r="G649" s="105">
        <f t="shared" si="42"/>
        <v>4060</v>
      </c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</row>
    <row r="650" spans="1:20" ht="33">
      <c r="A650" s="339">
        <v>32</v>
      </c>
      <c r="B650" s="143" t="s">
        <v>368</v>
      </c>
      <c r="C650" s="305" t="s">
        <v>187</v>
      </c>
      <c r="D650" s="320" t="s">
        <v>189</v>
      </c>
      <c r="E650" s="305">
        <v>2</v>
      </c>
      <c r="F650" s="306">
        <v>2700</v>
      </c>
      <c r="G650" s="105">
        <f>F650*0.9+10</f>
        <v>2440</v>
      </c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</row>
    <row r="651" spans="1:20" ht="16.5">
      <c r="A651" s="339">
        <v>33</v>
      </c>
      <c r="B651" s="143" t="s">
        <v>369</v>
      </c>
      <c r="C651" s="305" t="s">
        <v>187</v>
      </c>
      <c r="D651" s="320" t="s">
        <v>189</v>
      </c>
      <c r="E651" s="305">
        <v>2</v>
      </c>
      <c r="F651" s="306">
        <v>3200</v>
      </c>
      <c r="G651" s="105">
        <f t="shared" si="39"/>
        <v>2880</v>
      </c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</row>
    <row r="652" spans="1:20" ht="33">
      <c r="A652" s="346">
        <v>34</v>
      </c>
      <c r="B652" s="143" t="s">
        <v>166</v>
      </c>
      <c r="C652" s="305" t="s">
        <v>187</v>
      </c>
      <c r="D652" s="320" t="s">
        <v>186</v>
      </c>
      <c r="E652" s="320">
        <v>2</v>
      </c>
      <c r="F652" s="306">
        <v>2400</v>
      </c>
      <c r="G652" s="105">
        <f t="shared" si="39"/>
        <v>2160</v>
      </c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</row>
    <row r="653" spans="1:20" ht="33">
      <c r="A653" s="346">
        <v>35</v>
      </c>
      <c r="B653" s="143" t="s">
        <v>167</v>
      </c>
      <c r="C653" s="305" t="s">
        <v>187</v>
      </c>
      <c r="D653" s="320" t="s">
        <v>189</v>
      </c>
      <c r="E653" s="320">
        <v>2</v>
      </c>
      <c r="F653" s="306">
        <v>2400</v>
      </c>
      <c r="G653" s="105">
        <f t="shared" si="39"/>
        <v>2160</v>
      </c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</row>
    <row r="654" spans="1:20" ht="33">
      <c r="A654" s="346">
        <v>36</v>
      </c>
      <c r="B654" s="143" t="s">
        <v>168</v>
      </c>
      <c r="C654" s="305" t="s">
        <v>187</v>
      </c>
      <c r="D654" s="320" t="s">
        <v>189</v>
      </c>
      <c r="E654" s="320">
        <v>2</v>
      </c>
      <c r="F654" s="306">
        <v>2400</v>
      </c>
      <c r="G654" s="105">
        <f t="shared" si="39"/>
        <v>2160</v>
      </c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</row>
    <row r="655" spans="1:20" ht="33">
      <c r="A655" s="346">
        <v>37</v>
      </c>
      <c r="B655" s="143" t="s">
        <v>169</v>
      </c>
      <c r="C655" s="305" t="s">
        <v>187</v>
      </c>
      <c r="D655" s="320" t="s">
        <v>186</v>
      </c>
      <c r="E655" s="320">
        <v>2</v>
      </c>
      <c r="F655" s="306">
        <v>2400</v>
      </c>
      <c r="G655" s="105">
        <f t="shared" si="39"/>
        <v>2160</v>
      </c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</row>
    <row r="656" spans="1:20" ht="33">
      <c r="A656" s="346">
        <v>38</v>
      </c>
      <c r="B656" s="143" t="s">
        <v>170</v>
      </c>
      <c r="C656" s="305" t="s">
        <v>187</v>
      </c>
      <c r="D656" s="320" t="s">
        <v>186</v>
      </c>
      <c r="E656" s="320">
        <v>2</v>
      </c>
      <c r="F656" s="306">
        <v>2400</v>
      </c>
      <c r="G656" s="105">
        <f t="shared" si="39"/>
        <v>2160</v>
      </c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</row>
    <row r="657" spans="1:20" ht="33">
      <c r="A657" s="346">
        <v>39</v>
      </c>
      <c r="B657" s="143" t="s">
        <v>171</v>
      </c>
      <c r="C657" s="305" t="s">
        <v>187</v>
      </c>
      <c r="D657" s="320" t="s">
        <v>189</v>
      </c>
      <c r="E657" s="320">
        <v>2</v>
      </c>
      <c r="F657" s="306">
        <v>2400</v>
      </c>
      <c r="G657" s="105">
        <f t="shared" si="39"/>
        <v>2160</v>
      </c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</row>
    <row r="658" spans="1:20" ht="16.5">
      <c r="A658" s="339">
        <v>40</v>
      </c>
      <c r="B658" s="307" t="s">
        <v>387</v>
      </c>
      <c r="C658" s="305" t="s">
        <v>187</v>
      </c>
      <c r="D658" s="320" t="s">
        <v>189</v>
      </c>
      <c r="E658" s="340">
        <v>2</v>
      </c>
      <c r="F658" s="306">
        <v>1400</v>
      </c>
      <c r="G658" s="105">
        <f t="shared" si="39"/>
        <v>1260</v>
      </c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</row>
    <row r="659" spans="1:20" ht="33">
      <c r="A659" s="346">
        <v>41</v>
      </c>
      <c r="B659" s="143" t="s">
        <v>174</v>
      </c>
      <c r="C659" s="305" t="s">
        <v>187</v>
      </c>
      <c r="D659" s="320" t="s">
        <v>189</v>
      </c>
      <c r="E659" s="346">
        <v>2</v>
      </c>
      <c r="F659" s="306">
        <v>2600</v>
      </c>
      <c r="G659" s="105">
        <f t="shared" si="39"/>
        <v>2340</v>
      </c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</row>
    <row r="660" spans="1:20" ht="49.5">
      <c r="A660" s="349">
        <v>42</v>
      </c>
      <c r="B660" s="108" t="s">
        <v>725</v>
      </c>
      <c r="C660" s="320" t="s">
        <v>318</v>
      </c>
      <c r="D660" s="320" t="s">
        <v>189</v>
      </c>
      <c r="E660" s="320">
        <v>1</v>
      </c>
      <c r="F660" s="306">
        <v>2700</v>
      </c>
      <c r="G660" s="105">
        <f>F660*0.9+10</f>
        <v>2440</v>
      </c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</row>
    <row r="661" spans="1:20" ht="33">
      <c r="A661" s="349">
        <v>43</v>
      </c>
      <c r="B661" s="108" t="s">
        <v>726</v>
      </c>
      <c r="C661" s="320" t="s">
        <v>318</v>
      </c>
      <c r="D661" s="320" t="s">
        <v>186</v>
      </c>
      <c r="E661" s="320">
        <v>1</v>
      </c>
      <c r="F661" s="306">
        <v>4600</v>
      </c>
      <c r="G661" s="105">
        <f t="shared" si="39"/>
        <v>4140</v>
      </c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</row>
    <row r="662" spans="1:20" ht="16.5">
      <c r="A662" s="305">
        <v>44</v>
      </c>
      <c r="B662" s="307" t="s">
        <v>22</v>
      </c>
      <c r="C662" s="305" t="s">
        <v>187</v>
      </c>
      <c r="D662" s="339" t="s">
        <v>189</v>
      </c>
      <c r="E662" s="340">
        <v>2</v>
      </c>
      <c r="F662" s="255">
        <v>1400</v>
      </c>
      <c r="G662" s="105">
        <f t="shared" si="39"/>
        <v>1260</v>
      </c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</row>
    <row r="663" spans="1:20" ht="16.5">
      <c r="A663" s="305">
        <v>45</v>
      </c>
      <c r="B663" s="307" t="s">
        <v>21</v>
      </c>
      <c r="C663" s="305" t="s">
        <v>187</v>
      </c>
      <c r="D663" s="339" t="s">
        <v>189</v>
      </c>
      <c r="E663" s="340">
        <v>2</v>
      </c>
      <c r="F663" s="255">
        <v>1400</v>
      </c>
      <c r="G663" s="105">
        <f t="shared" si="39"/>
        <v>1260</v>
      </c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</row>
    <row r="664" spans="1:20" ht="16.5">
      <c r="A664" s="305">
        <v>46</v>
      </c>
      <c r="B664" s="307" t="s">
        <v>20</v>
      </c>
      <c r="C664" s="305" t="s">
        <v>187</v>
      </c>
      <c r="D664" s="339" t="s">
        <v>189</v>
      </c>
      <c r="E664" s="340">
        <v>2</v>
      </c>
      <c r="F664" s="255">
        <v>1400</v>
      </c>
      <c r="G664" s="105">
        <f t="shared" si="39"/>
        <v>1260</v>
      </c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</row>
    <row r="665" spans="1:20" ht="16.5">
      <c r="A665" s="341">
        <v>47</v>
      </c>
      <c r="B665" s="307" t="s">
        <v>734</v>
      </c>
      <c r="C665" s="305" t="s">
        <v>187</v>
      </c>
      <c r="D665" s="339" t="s">
        <v>189</v>
      </c>
      <c r="E665" s="340">
        <v>2</v>
      </c>
      <c r="F665" s="255">
        <v>1400</v>
      </c>
      <c r="G665" s="105">
        <f t="shared" si="39"/>
        <v>1260</v>
      </c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</row>
    <row r="666" spans="1:20" ht="49.5">
      <c r="A666" s="346">
        <v>48</v>
      </c>
      <c r="B666" s="92" t="s">
        <v>466</v>
      </c>
      <c r="C666" s="310" t="s">
        <v>310</v>
      </c>
      <c r="D666" s="310" t="s">
        <v>797</v>
      </c>
      <c r="E666" s="347" t="s">
        <v>11</v>
      </c>
      <c r="F666" s="39">
        <v>19900</v>
      </c>
      <c r="G666" s="105">
        <f>F666*0.9+10</f>
        <v>17920</v>
      </c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</row>
    <row r="667" spans="1:20" ht="82.5">
      <c r="A667" s="346">
        <v>49</v>
      </c>
      <c r="B667" s="312" t="s">
        <v>467</v>
      </c>
      <c r="C667" s="310" t="s">
        <v>310</v>
      </c>
      <c r="D667" s="310" t="s">
        <v>186</v>
      </c>
      <c r="E667" s="347" t="s">
        <v>11</v>
      </c>
      <c r="F667" s="39">
        <v>7000</v>
      </c>
      <c r="G667" s="105">
        <f t="shared" si="39"/>
        <v>6300</v>
      </c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</row>
    <row r="668" spans="1:20" ht="49.5">
      <c r="A668" s="94">
        <v>50</v>
      </c>
      <c r="B668" s="329" t="s">
        <v>743</v>
      </c>
      <c r="C668" s="92" t="s">
        <v>306</v>
      </c>
      <c r="D668" s="346" t="s">
        <v>189</v>
      </c>
      <c r="E668" s="350" t="s">
        <v>11</v>
      </c>
      <c r="F668" s="39">
        <v>10000</v>
      </c>
      <c r="G668" s="105">
        <f t="shared" si="39"/>
        <v>9000</v>
      </c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</row>
    <row r="669" spans="1:20" ht="16.5">
      <c r="A669" s="348"/>
      <c r="B669" s="331"/>
      <c r="C669" s="348"/>
      <c r="D669" s="607" t="s">
        <v>199</v>
      </c>
      <c r="E669" s="608"/>
      <c r="F669" s="351">
        <f>SUM(F619:F668)</f>
        <v>143820</v>
      </c>
      <c r="G669" s="352">
        <f>SUM(G619:G668)</f>
        <v>129700</v>
      </c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</row>
    <row r="670" spans="1:20" ht="16.5">
      <c r="A670" s="353"/>
      <c r="B670" s="331"/>
      <c r="C670" s="348"/>
      <c r="D670" s="609" t="s">
        <v>181</v>
      </c>
      <c r="E670" s="610"/>
      <c r="F670" s="354">
        <v>400</v>
      </c>
      <c r="G670" s="355">
        <v>400</v>
      </c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</row>
    <row r="671" spans="1:20" ht="14.25" customHeight="1">
      <c r="A671" s="348"/>
      <c r="B671" s="331"/>
      <c r="C671" s="348"/>
      <c r="D671" s="609" t="s">
        <v>803</v>
      </c>
      <c r="E671" s="610"/>
      <c r="F671" s="354">
        <v>200</v>
      </c>
      <c r="G671" s="355">
        <v>200</v>
      </c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</row>
    <row r="672" spans="1:20" ht="14.25" customHeight="1">
      <c r="A672" s="348"/>
      <c r="B672" s="331"/>
      <c r="C672" s="348"/>
      <c r="D672" s="609" t="s">
        <v>804</v>
      </c>
      <c r="E672" s="610"/>
      <c r="F672" s="354">
        <v>700</v>
      </c>
      <c r="G672" s="355">
        <v>700</v>
      </c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</row>
    <row r="673" spans="1:20" ht="16.5">
      <c r="A673" s="341"/>
      <c r="B673" s="274"/>
      <c r="C673" s="275"/>
      <c r="D673" s="611" t="s">
        <v>199</v>
      </c>
      <c r="E673" s="612"/>
      <c r="F673" s="356">
        <f>F669+F670+F671+F672</f>
        <v>145120</v>
      </c>
      <c r="G673" s="356">
        <f>G669+G670+G671+G672</f>
        <v>131000</v>
      </c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</row>
    <row r="674" spans="1:20" ht="16.5">
      <c r="A674" s="112"/>
      <c r="B674" s="112"/>
      <c r="C674" s="112"/>
      <c r="D674" s="112"/>
      <c r="E674" s="112"/>
      <c r="F674" s="113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</row>
    <row r="675" spans="1:20" ht="16.5">
      <c r="A675" s="622" t="s">
        <v>1250</v>
      </c>
      <c r="B675" s="623"/>
      <c r="C675" s="623"/>
      <c r="D675" s="623"/>
      <c r="E675" s="623"/>
      <c r="F675" s="623"/>
      <c r="G675" s="623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</row>
    <row r="676" spans="1:20" ht="66">
      <c r="A676" s="624" t="s">
        <v>76</v>
      </c>
      <c r="B676" s="624" t="s">
        <v>75</v>
      </c>
      <c r="C676" s="625" t="s">
        <v>74</v>
      </c>
      <c r="D676" s="626" t="s">
        <v>209</v>
      </c>
      <c r="E676" s="626" t="s">
        <v>241</v>
      </c>
      <c r="F676" s="627" t="s">
        <v>195</v>
      </c>
      <c r="G676" s="628" t="s">
        <v>406</v>
      </c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</row>
    <row r="677" spans="1:20" ht="16.5">
      <c r="A677" s="629">
        <v>1</v>
      </c>
      <c r="B677" s="472" t="s">
        <v>138</v>
      </c>
      <c r="C677" s="473" t="s">
        <v>187</v>
      </c>
      <c r="D677" s="473" t="s">
        <v>186</v>
      </c>
      <c r="E677" s="474">
        <v>2</v>
      </c>
      <c r="F677" s="630">
        <v>1800</v>
      </c>
      <c r="G677" s="631">
        <v>1260</v>
      </c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</row>
    <row r="678" spans="1:20" ht="16.5">
      <c r="A678" s="479">
        <v>2</v>
      </c>
      <c r="B678" s="632" t="s">
        <v>144</v>
      </c>
      <c r="C678" s="473" t="s">
        <v>187</v>
      </c>
      <c r="D678" s="473" t="s">
        <v>186</v>
      </c>
      <c r="E678" s="474">
        <v>2</v>
      </c>
      <c r="F678" s="476">
        <v>1960</v>
      </c>
      <c r="G678" s="476">
        <v>1380</v>
      </c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</row>
    <row r="679" spans="1:20" ht="16.5">
      <c r="A679" s="479">
        <v>3</v>
      </c>
      <c r="B679" s="632" t="s">
        <v>145</v>
      </c>
      <c r="C679" s="473" t="s">
        <v>187</v>
      </c>
      <c r="D679" s="473" t="s">
        <v>186</v>
      </c>
      <c r="E679" s="474">
        <v>2</v>
      </c>
      <c r="F679" s="476">
        <v>1960</v>
      </c>
      <c r="G679" s="476">
        <v>1380</v>
      </c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</row>
    <row r="680" spans="1:20" ht="16.5">
      <c r="A680" s="479">
        <v>4</v>
      </c>
      <c r="B680" s="475" t="s">
        <v>48</v>
      </c>
      <c r="C680" s="473" t="s">
        <v>187</v>
      </c>
      <c r="D680" s="473" t="s">
        <v>186</v>
      </c>
      <c r="E680" s="474">
        <v>2</v>
      </c>
      <c r="F680" s="476">
        <v>1960</v>
      </c>
      <c r="G680" s="476">
        <v>1380</v>
      </c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</row>
    <row r="681" spans="1:20" ht="16.5">
      <c r="A681" s="479">
        <v>5</v>
      </c>
      <c r="B681" s="475" t="s">
        <v>45</v>
      </c>
      <c r="C681" s="473" t="s">
        <v>187</v>
      </c>
      <c r="D681" s="473" t="s">
        <v>186</v>
      </c>
      <c r="E681" s="474">
        <v>2</v>
      </c>
      <c r="F681" s="476">
        <v>1960</v>
      </c>
      <c r="G681" s="476">
        <v>1380</v>
      </c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</row>
    <row r="682" spans="1:20" ht="71.25">
      <c r="A682" s="479">
        <v>6</v>
      </c>
      <c r="B682" s="632" t="s">
        <v>297</v>
      </c>
      <c r="C682" s="473" t="s">
        <v>187</v>
      </c>
      <c r="D682" s="473" t="s">
        <v>186</v>
      </c>
      <c r="E682" s="474">
        <v>2</v>
      </c>
      <c r="F682" s="476">
        <v>4500</v>
      </c>
      <c r="G682" s="476">
        <v>3200</v>
      </c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</row>
    <row r="683" spans="1:20" ht="16.5">
      <c r="A683" s="477"/>
      <c r="B683" s="478"/>
      <c r="C683" s="477"/>
      <c r="D683" s="633" t="s">
        <v>199</v>
      </c>
      <c r="E683" s="634"/>
      <c r="F683" s="476">
        <v>14140</v>
      </c>
      <c r="G683" s="476">
        <v>9980</v>
      </c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</row>
    <row r="684" spans="1:20" ht="16.5">
      <c r="A684" s="477"/>
      <c r="B684" s="478"/>
      <c r="C684" s="477"/>
      <c r="D684" s="635" t="s">
        <v>181</v>
      </c>
      <c r="E684" s="636"/>
      <c r="F684" s="479">
        <v>400</v>
      </c>
      <c r="G684" s="479">
        <v>400</v>
      </c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</row>
    <row r="685" spans="1:20" ht="16.5">
      <c r="A685" s="477"/>
      <c r="B685" s="478"/>
      <c r="C685" s="477"/>
      <c r="D685" s="633" t="s">
        <v>199</v>
      </c>
      <c r="E685" s="634"/>
      <c r="F685" s="637">
        <f>SUM(F683:F684)</f>
        <v>14540</v>
      </c>
      <c r="G685" s="638">
        <f>SUM(G683:G684)</f>
        <v>10380</v>
      </c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</row>
    <row r="686" spans="1:20" ht="16.5">
      <c r="A686" s="477"/>
      <c r="B686" s="478"/>
      <c r="C686" s="477"/>
      <c r="D686" s="477"/>
      <c r="E686" s="477"/>
      <c r="F686" s="480"/>
      <c r="G686" s="480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</row>
    <row r="687" spans="1:20" ht="16.5">
      <c r="A687" s="622" t="s">
        <v>1251</v>
      </c>
      <c r="B687" s="623"/>
      <c r="C687" s="623"/>
      <c r="D687" s="623"/>
      <c r="E687" s="623"/>
      <c r="F687" s="623"/>
      <c r="G687" s="623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</row>
    <row r="688" spans="1:20" ht="66">
      <c r="A688" s="624" t="s">
        <v>76</v>
      </c>
      <c r="B688" s="624" t="s">
        <v>75</v>
      </c>
      <c r="C688" s="625" t="s">
        <v>74</v>
      </c>
      <c r="D688" s="626" t="s">
        <v>209</v>
      </c>
      <c r="E688" s="626" t="s">
        <v>241</v>
      </c>
      <c r="F688" s="627" t="s">
        <v>195</v>
      </c>
      <c r="G688" s="628" t="s">
        <v>406</v>
      </c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</row>
    <row r="689" spans="1:20" ht="16.5">
      <c r="A689" s="629">
        <v>1</v>
      </c>
      <c r="B689" s="472" t="s">
        <v>138</v>
      </c>
      <c r="C689" s="473" t="s">
        <v>187</v>
      </c>
      <c r="D689" s="473" t="s">
        <v>186</v>
      </c>
      <c r="E689" s="474">
        <v>2</v>
      </c>
      <c r="F689" s="481">
        <v>1800</v>
      </c>
      <c r="G689" s="476">
        <v>1260</v>
      </c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</row>
    <row r="690" spans="1:20" ht="16.5">
      <c r="A690" s="479">
        <v>2</v>
      </c>
      <c r="B690" s="632" t="s">
        <v>144</v>
      </c>
      <c r="C690" s="473" t="s">
        <v>187</v>
      </c>
      <c r="D690" s="473" t="s">
        <v>186</v>
      </c>
      <c r="E690" s="474">
        <v>2</v>
      </c>
      <c r="F690" s="481">
        <v>1960</v>
      </c>
      <c r="G690" s="476">
        <v>1380</v>
      </c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</row>
    <row r="691" spans="1:20" ht="16.5">
      <c r="A691" s="479">
        <v>3</v>
      </c>
      <c r="B691" s="632" t="s">
        <v>145</v>
      </c>
      <c r="C691" s="473" t="s">
        <v>187</v>
      </c>
      <c r="D691" s="473" t="s">
        <v>186</v>
      </c>
      <c r="E691" s="474">
        <v>2</v>
      </c>
      <c r="F691" s="481">
        <v>1960</v>
      </c>
      <c r="G691" s="476">
        <v>1380</v>
      </c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</row>
    <row r="692" spans="1:20" ht="16.5">
      <c r="A692" s="479">
        <v>4</v>
      </c>
      <c r="B692" s="307" t="s">
        <v>807</v>
      </c>
      <c r="C692" s="473" t="s">
        <v>187</v>
      </c>
      <c r="D692" s="473" t="s">
        <v>186</v>
      </c>
      <c r="E692" s="474">
        <v>2</v>
      </c>
      <c r="F692" s="481">
        <v>1960</v>
      </c>
      <c r="G692" s="476">
        <v>1380</v>
      </c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</row>
    <row r="693" spans="1:20" ht="16.5">
      <c r="A693" s="479">
        <v>5</v>
      </c>
      <c r="B693" s="482" t="s">
        <v>48</v>
      </c>
      <c r="C693" s="473" t="s">
        <v>187</v>
      </c>
      <c r="D693" s="473" t="s">
        <v>186</v>
      </c>
      <c r="E693" s="474">
        <v>2</v>
      </c>
      <c r="F693" s="481">
        <v>1960</v>
      </c>
      <c r="G693" s="476">
        <v>1380</v>
      </c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</row>
    <row r="694" spans="1:20" ht="16.5">
      <c r="A694" s="479">
        <v>6</v>
      </c>
      <c r="B694" s="483" t="s">
        <v>47</v>
      </c>
      <c r="C694" s="473" t="s">
        <v>187</v>
      </c>
      <c r="D694" s="473" t="s">
        <v>186</v>
      </c>
      <c r="E694" s="474">
        <v>2</v>
      </c>
      <c r="F694" s="481">
        <v>1960</v>
      </c>
      <c r="G694" s="476">
        <v>1380</v>
      </c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</row>
    <row r="695" spans="1:20" ht="16.5">
      <c r="A695" s="479">
        <v>7</v>
      </c>
      <c r="B695" s="482" t="s">
        <v>296</v>
      </c>
      <c r="C695" s="473" t="s">
        <v>187</v>
      </c>
      <c r="D695" s="473" t="s">
        <v>186</v>
      </c>
      <c r="E695" s="474" t="s">
        <v>11</v>
      </c>
      <c r="F695" s="481">
        <v>2520</v>
      </c>
      <c r="G695" s="476">
        <v>1760</v>
      </c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</row>
    <row r="696" spans="1:20" ht="16.5">
      <c r="A696" s="479">
        <v>8</v>
      </c>
      <c r="B696" s="482" t="s">
        <v>45</v>
      </c>
      <c r="C696" s="473" t="s">
        <v>187</v>
      </c>
      <c r="D696" s="473" t="s">
        <v>186</v>
      </c>
      <c r="E696" s="474">
        <v>2</v>
      </c>
      <c r="F696" s="481">
        <v>1960</v>
      </c>
      <c r="G696" s="476">
        <v>1380</v>
      </c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</row>
    <row r="697" spans="1:20" ht="71.25">
      <c r="A697" s="479">
        <v>9</v>
      </c>
      <c r="B697" s="632" t="s">
        <v>297</v>
      </c>
      <c r="C697" s="473" t="s">
        <v>187</v>
      </c>
      <c r="D697" s="473" t="s">
        <v>186</v>
      </c>
      <c r="E697" s="474">
        <v>2</v>
      </c>
      <c r="F697" s="481">
        <v>4500</v>
      </c>
      <c r="G697" s="476">
        <v>3200</v>
      </c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</row>
    <row r="698" spans="1:20" ht="28.5">
      <c r="A698" s="479">
        <v>10</v>
      </c>
      <c r="B698" s="482" t="s">
        <v>89</v>
      </c>
      <c r="C698" s="473" t="s">
        <v>187</v>
      </c>
      <c r="D698" s="473" t="s">
        <v>186</v>
      </c>
      <c r="E698" s="474">
        <v>2</v>
      </c>
      <c r="F698" s="481">
        <v>2300</v>
      </c>
      <c r="G698" s="476">
        <v>1620</v>
      </c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</row>
    <row r="699" spans="1:20" ht="16.5">
      <c r="A699" s="477"/>
      <c r="B699" s="478"/>
      <c r="C699" s="477"/>
      <c r="D699" s="633" t="s">
        <v>199</v>
      </c>
      <c r="E699" s="634"/>
      <c r="F699" s="476">
        <f>SUM(F689:F698)</f>
        <v>22880</v>
      </c>
      <c r="G699" s="476">
        <f>SUM(G689:G698)</f>
        <v>16120</v>
      </c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</row>
    <row r="700" spans="1:20" ht="16.5">
      <c r="A700" s="477"/>
      <c r="B700" s="478"/>
      <c r="C700" s="477"/>
      <c r="D700" s="635" t="s">
        <v>181</v>
      </c>
      <c r="E700" s="636"/>
      <c r="F700" s="479">
        <v>400</v>
      </c>
      <c r="G700" s="479">
        <v>400</v>
      </c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</row>
    <row r="701" spans="1:20" ht="16.5">
      <c r="A701" s="477"/>
      <c r="B701" s="478"/>
      <c r="C701" s="477"/>
      <c r="D701" s="633" t="s">
        <v>199</v>
      </c>
      <c r="E701" s="634"/>
      <c r="F701" s="637">
        <f>F699+F700</f>
        <v>23280</v>
      </c>
      <c r="G701" s="638">
        <f>G699+G700</f>
        <v>16520</v>
      </c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</row>
    <row r="702" spans="1:20" ht="16.5">
      <c r="A702" s="477"/>
      <c r="B702" s="478"/>
      <c r="C702" s="477"/>
      <c r="D702" s="477"/>
      <c r="E702" s="477"/>
      <c r="F702" s="480"/>
      <c r="G702" s="480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</row>
    <row r="703" spans="1:20" ht="16.5">
      <c r="A703" s="622" t="s">
        <v>1252</v>
      </c>
      <c r="B703" s="623"/>
      <c r="C703" s="623"/>
      <c r="D703" s="623"/>
      <c r="E703" s="623"/>
      <c r="F703" s="623"/>
      <c r="G703" s="623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</row>
    <row r="704" spans="1:20" ht="66">
      <c r="A704" s="624" t="s">
        <v>76</v>
      </c>
      <c r="B704" s="624" t="s">
        <v>75</v>
      </c>
      <c r="C704" s="625" t="s">
        <v>74</v>
      </c>
      <c r="D704" s="626" t="s">
        <v>209</v>
      </c>
      <c r="E704" s="626" t="s">
        <v>241</v>
      </c>
      <c r="F704" s="627" t="s">
        <v>195</v>
      </c>
      <c r="G704" s="628" t="s">
        <v>406</v>
      </c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</row>
    <row r="705" spans="1:20" ht="16.5">
      <c r="A705" s="629">
        <v>1</v>
      </c>
      <c r="B705" s="475" t="s">
        <v>59</v>
      </c>
      <c r="C705" s="473" t="s">
        <v>187</v>
      </c>
      <c r="D705" s="473" t="s">
        <v>186</v>
      </c>
      <c r="E705" s="474">
        <v>2</v>
      </c>
      <c r="F705" s="484">
        <v>1600</v>
      </c>
      <c r="G705" s="639">
        <v>1480</v>
      </c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</row>
    <row r="706" spans="1:20" ht="16.5">
      <c r="A706" s="479">
        <v>2</v>
      </c>
      <c r="B706" s="472" t="s">
        <v>138</v>
      </c>
      <c r="C706" s="473" t="s">
        <v>187</v>
      </c>
      <c r="D706" s="473" t="s">
        <v>186</v>
      </c>
      <c r="E706" s="474">
        <v>2</v>
      </c>
      <c r="F706" s="484">
        <v>1800</v>
      </c>
      <c r="G706" s="639">
        <v>1660</v>
      </c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</row>
    <row r="707" spans="1:20" ht="16.5">
      <c r="A707" s="479">
        <v>3</v>
      </c>
      <c r="B707" s="475" t="s">
        <v>47</v>
      </c>
      <c r="C707" s="473" t="s">
        <v>187</v>
      </c>
      <c r="D707" s="473" t="s">
        <v>186</v>
      </c>
      <c r="E707" s="474">
        <v>2</v>
      </c>
      <c r="F707" s="484">
        <v>1960</v>
      </c>
      <c r="G707" s="639">
        <v>1800</v>
      </c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</row>
    <row r="708" spans="1:20" ht="16.5">
      <c r="A708" s="479">
        <v>4</v>
      </c>
      <c r="B708" s="475" t="s">
        <v>45</v>
      </c>
      <c r="C708" s="473" t="s">
        <v>187</v>
      </c>
      <c r="D708" s="473" t="s">
        <v>186</v>
      </c>
      <c r="E708" s="474">
        <v>2</v>
      </c>
      <c r="F708" s="484">
        <v>1960</v>
      </c>
      <c r="G708" s="639">
        <v>1800</v>
      </c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</row>
    <row r="709" spans="1:20" ht="28.5">
      <c r="A709" s="479">
        <v>5</v>
      </c>
      <c r="B709" s="475" t="s">
        <v>89</v>
      </c>
      <c r="C709" s="473" t="s">
        <v>187</v>
      </c>
      <c r="D709" s="473" t="s">
        <v>186</v>
      </c>
      <c r="E709" s="474">
        <v>2</v>
      </c>
      <c r="F709" s="484">
        <v>2300</v>
      </c>
      <c r="G709" s="639">
        <v>2080</v>
      </c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</row>
    <row r="710" spans="1:20" ht="16.5">
      <c r="A710" s="477"/>
      <c r="B710" s="478"/>
      <c r="C710" s="477"/>
      <c r="D710" s="633" t="s">
        <v>199</v>
      </c>
      <c r="E710" s="634"/>
      <c r="F710" s="476">
        <f>SUM(F705:F709)</f>
        <v>9620</v>
      </c>
      <c r="G710" s="476">
        <f>SUM(G705:G709)</f>
        <v>8820</v>
      </c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</row>
    <row r="711" spans="1:20" ht="16.5">
      <c r="A711" s="477"/>
      <c r="B711" s="478"/>
      <c r="C711" s="477"/>
      <c r="D711" s="635" t="s">
        <v>181</v>
      </c>
      <c r="E711" s="636"/>
      <c r="F711" s="479">
        <v>400</v>
      </c>
      <c r="G711" s="479">
        <v>400</v>
      </c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</row>
    <row r="712" spans="1:20" ht="16.5">
      <c r="A712" s="477"/>
      <c r="B712" s="478"/>
      <c r="C712" s="477"/>
      <c r="D712" s="633" t="s">
        <v>199</v>
      </c>
      <c r="E712" s="634"/>
      <c r="F712" s="637">
        <f>F711+F710</f>
        <v>10020</v>
      </c>
      <c r="G712" s="638">
        <f>G710+G711</f>
        <v>9220</v>
      </c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</row>
    <row r="713" spans="1:20" ht="16.5">
      <c r="A713" s="477"/>
      <c r="B713" s="478"/>
      <c r="C713" s="477"/>
      <c r="D713" s="477"/>
      <c r="E713" s="477"/>
      <c r="F713" s="480"/>
      <c r="G713" s="480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</row>
    <row r="714" spans="1:20" ht="16.5">
      <c r="A714" s="622" t="s">
        <v>1253</v>
      </c>
      <c r="B714" s="623"/>
      <c r="C714" s="623"/>
      <c r="D714" s="623"/>
      <c r="E714" s="623"/>
      <c r="F714" s="623"/>
      <c r="G714" s="623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</row>
    <row r="715" spans="1:20" ht="66">
      <c r="A715" s="624" t="s">
        <v>76</v>
      </c>
      <c r="B715" s="624" t="s">
        <v>75</v>
      </c>
      <c r="C715" s="625" t="s">
        <v>74</v>
      </c>
      <c r="D715" s="626" t="s">
        <v>209</v>
      </c>
      <c r="E715" s="626" t="s">
        <v>241</v>
      </c>
      <c r="F715" s="627" t="s">
        <v>195</v>
      </c>
      <c r="G715" s="628" t="s">
        <v>406</v>
      </c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</row>
    <row r="716" spans="1:20" ht="33">
      <c r="A716" s="629">
        <v>1</v>
      </c>
      <c r="B716" s="130" t="s">
        <v>417</v>
      </c>
      <c r="C716" s="473" t="s">
        <v>187</v>
      </c>
      <c r="D716" s="473" t="s">
        <v>186</v>
      </c>
      <c r="E716" s="479">
        <v>2</v>
      </c>
      <c r="F716" s="484" t="s">
        <v>1245</v>
      </c>
      <c r="G716" s="640">
        <v>4600</v>
      </c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</row>
    <row r="717" spans="1:20" ht="16.5">
      <c r="A717" s="479">
        <v>2</v>
      </c>
      <c r="B717" s="395" t="s">
        <v>126</v>
      </c>
      <c r="C717" s="473" t="s">
        <v>187</v>
      </c>
      <c r="D717" s="473" t="s">
        <v>186</v>
      </c>
      <c r="E717" s="479">
        <v>2</v>
      </c>
      <c r="F717" s="484" t="s">
        <v>1246</v>
      </c>
      <c r="G717" s="640">
        <v>2260</v>
      </c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</row>
    <row r="718" spans="1:20" ht="16.5">
      <c r="A718" s="479">
        <v>3</v>
      </c>
      <c r="B718" s="395" t="s">
        <v>443</v>
      </c>
      <c r="C718" s="473" t="s">
        <v>187</v>
      </c>
      <c r="D718" s="473" t="s">
        <v>186</v>
      </c>
      <c r="E718" s="479">
        <v>2</v>
      </c>
      <c r="F718" s="484" t="s">
        <v>1246</v>
      </c>
      <c r="G718" s="640">
        <v>2260</v>
      </c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</row>
    <row r="719" spans="1:20" ht="16.5">
      <c r="A719" s="479">
        <v>4</v>
      </c>
      <c r="B719" s="475" t="s">
        <v>59</v>
      </c>
      <c r="C719" s="473" t="s">
        <v>187</v>
      </c>
      <c r="D719" s="473" t="s">
        <v>186</v>
      </c>
      <c r="E719" s="479">
        <v>2</v>
      </c>
      <c r="F719" s="484" t="s">
        <v>1247</v>
      </c>
      <c r="G719" s="640">
        <v>1460</v>
      </c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</row>
    <row r="720" spans="1:20" ht="16.5">
      <c r="A720" s="479">
        <v>5</v>
      </c>
      <c r="B720" s="143" t="s">
        <v>120</v>
      </c>
      <c r="C720" s="473" t="s">
        <v>187</v>
      </c>
      <c r="D720" s="473" t="s">
        <v>186</v>
      </c>
      <c r="E720" s="479">
        <v>2</v>
      </c>
      <c r="F720" s="484" t="s">
        <v>1248</v>
      </c>
      <c r="G720" s="640">
        <v>820</v>
      </c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</row>
    <row r="721" spans="1:20" ht="16.5">
      <c r="A721" s="477"/>
      <c r="B721" s="478"/>
      <c r="C721" s="477"/>
      <c r="D721" s="633" t="s">
        <v>199</v>
      </c>
      <c r="E721" s="634"/>
      <c r="F721" s="476">
        <v>12500</v>
      </c>
      <c r="G721" s="476">
        <f>SUM(G716:G720)</f>
        <v>11400</v>
      </c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</row>
    <row r="722" spans="1:20" ht="16.5">
      <c r="A722" s="477"/>
      <c r="B722" s="478"/>
      <c r="C722" s="477"/>
      <c r="D722" s="635" t="s">
        <v>181</v>
      </c>
      <c r="E722" s="636"/>
      <c r="F722" s="479">
        <v>400</v>
      </c>
      <c r="G722" s="479">
        <v>400</v>
      </c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</row>
    <row r="723" spans="1:20" ht="16.5">
      <c r="A723" s="477"/>
      <c r="B723" s="478"/>
      <c r="C723" s="477"/>
      <c r="D723" s="633" t="s">
        <v>199</v>
      </c>
      <c r="E723" s="634"/>
      <c r="F723" s="637">
        <f>SUM(F721:F722)</f>
        <v>12900</v>
      </c>
      <c r="G723" s="638">
        <f>SUM(G721:G722)</f>
        <v>11800</v>
      </c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</row>
    <row r="724" spans="1:20" ht="16.5">
      <c r="A724" s="112"/>
      <c r="B724" s="112"/>
      <c r="C724" s="112"/>
      <c r="D724" s="112"/>
      <c r="E724" s="112"/>
      <c r="F724" s="113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</row>
    <row r="725" spans="1:20" ht="16.5">
      <c r="A725" s="112"/>
      <c r="B725" s="112"/>
      <c r="C725" s="112"/>
      <c r="D725" s="112"/>
      <c r="E725" s="112"/>
      <c r="F725" s="113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</row>
    <row r="726" spans="1:20" ht="16.5">
      <c r="A726" s="112"/>
      <c r="B726" s="112"/>
      <c r="C726" s="112"/>
      <c r="D726" s="112"/>
      <c r="E726" s="112"/>
      <c r="F726" s="113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</row>
    <row r="727" spans="1:20" ht="16.5">
      <c r="A727" s="112"/>
      <c r="B727" s="112"/>
      <c r="C727" s="112"/>
      <c r="D727" s="112"/>
      <c r="E727" s="112"/>
      <c r="F727" s="113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</row>
    <row r="728" spans="1:20" ht="16.5">
      <c r="A728" s="112"/>
      <c r="B728" s="112"/>
      <c r="C728" s="112"/>
      <c r="D728" s="112"/>
      <c r="E728" s="112"/>
      <c r="F728" s="113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</row>
    <row r="729" spans="1:20" ht="16.5">
      <c r="A729" s="112"/>
      <c r="B729" s="112"/>
      <c r="C729" s="112"/>
      <c r="D729" s="112"/>
      <c r="E729" s="112"/>
      <c r="F729" s="113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</row>
    <row r="730" spans="1:20" ht="16.5">
      <c r="A730" s="112"/>
      <c r="B730" s="112"/>
      <c r="C730" s="112"/>
      <c r="D730" s="112"/>
      <c r="E730" s="112"/>
      <c r="F730" s="113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</row>
    <row r="731" spans="1:20" ht="16.5">
      <c r="A731" s="112"/>
      <c r="B731" s="112"/>
      <c r="C731" s="112"/>
      <c r="D731" s="112"/>
      <c r="E731" s="112"/>
      <c r="F731" s="113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</row>
    <row r="732" spans="1:20" ht="16.5">
      <c r="A732" s="112"/>
      <c r="B732" s="112"/>
      <c r="C732" s="112"/>
      <c r="D732" s="112"/>
      <c r="E732" s="112"/>
      <c r="F732" s="113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</row>
    <row r="733" spans="1:20" ht="16.5">
      <c r="A733" s="112"/>
      <c r="B733" s="112"/>
      <c r="C733" s="112"/>
      <c r="D733" s="112"/>
      <c r="E733" s="112"/>
      <c r="F733" s="113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</row>
    <row r="734" spans="1:20" ht="16.5">
      <c r="A734" s="112"/>
      <c r="B734" s="112"/>
      <c r="C734" s="112"/>
      <c r="D734" s="112"/>
      <c r="E734" s="112"/>
      <c r="F734" s="113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</row>
    <row r="735" spans="1:20" ht="16.5">
      <c r="A735" s="112"/>
      <c r="B735" s="112"/>
      <c r="C735" s="112"/>
      <c r="D735" s="112"/>
      <c r="E735" s="112"/>
      <c r="F735" s="113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</row>
    <row r="736" spans="1:20" ht="16.5">
      <c r="A736" s="112"/>
      <c r="B736" s="112"/>
      <c r="C736" s="112"/>
      <c r="D736" s="112"/>
      <c r="E736" s="112"/>
      <c r="F736" s="113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</row>
    <row r="737" spans="1:20" ht="16.5">
      <c r="A737" s="112"/>
      <c r="B737" s="112"/>
      <c r="C737" s="112"/>
      <c r="D737" s="112"/>
      <c r="E737" s="112"/>
      <c r="F737" s="113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</row>
    <row r="738" spans="1:20" ht="16.5">
      <c r="A738" s="112"/>
      <c r="B738" s="112"/>
      <c r="C738" s="112"/>
      <c r="D738" s="112"/>
      <c r="E738" s="112"/>
      <c r="F738" s="113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</row>
    <row r="739" spans="1:20" ht="16.5">
      <c r="A739" s="112"/>
      <c r="B739" s="112"/>
      <c r="C739" s="112"/>
      <c r="D739" s="112"/>
      <c r="E739" s="112"/>
      <c r="F739" s="113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</row>
    <row r="740" spans="1:20" ht="16.5">
      <c r="A740" s="112"/>
      <c r="B740" s="112"/>
      <c r="C740" s="112"/>
      <c r="D740" s="112"/>
      <c r="E740" s="112"/>
      <c r="F740" s="113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</row>
    <row r="741" spans="1:20" ht="16.5">
      <c r="A741" s="112"/>
      <c r="B741" s="112"/>
      <c r="C741" s="112"/>
      <c r="D741" s="112"/>
      <c r="E741" s="112"/>
      <c r="F741" s="113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</row>
    <row r="742" spans="1:20" ht="16.5">
      <c r="A742" s="112"/>
      <c r="B742" s="112"/>
      <c r="C742" s="112"/>
      <c r="D742" s="112"/>
      <c r="E742" s="112"/>
      <c r="F742" s="113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</row>
    <row r="743" spans="1:20" ht="16.5">
      <c r="A743" s="112"/>
      <c r="B743" s="112"/>
      <c r="C743" s="112"/>
      <c r="D743" s="112"/>
      <c r="E743" s="112"/>
      <c r="F743" s="113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</row>
    <row r="744" spans="1:20" ht="16.5">
      <c r="A744" s="112"/>
      <c r="B744" s="112"/>
      <c r="C744" s="112"/>
      <c r="D744" s="112"/>
      <c r="E744" s="112"/>
      <c r="F744" s="113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</row>
    <row r="745" spans="1:20" ht="16.5">
      <c r="A745" s="112"/>
      <c r="B745" s="112"/>
      <c r="C745" s="112"/>
      <c r="D745" s="112"/>
      <c r="E745" s="112"/>
      <c r="F745" s="113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</row>
    <row r="746" spans="1:20" ht="16.5">
      <c r="A746" s="112"/>
      <c r="B746" s="112"/>
      <c r="C746" s="112"/>
      <c r="D746" s="112"/>
      <c r="E746" s="112"/>
      <c r="F746" s="113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</row>
    <row r="747" spans="1:20" ht="16.5">
      <c r="A747" s="112"/>
      <c r="B747" s="112"/>
      <c r="C747" s="112"/>
      <c r="D747" s="112"/>
      <c r="E747" s="112"/>
      <c r="F747" s="113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</row>
    <row r="748" spans="1:20" ht="16.5">
      <c r="A748" s="112"/>
      <c r="B748" s="112"/>
      <c r="C748" s="112"/>
      <c r="D748" s="112"/>
      <c r="E748" s="112"/>
      <c r="F748" s="113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</row>
    <row r="749" spans="1:20" ht="16.5">
      <c r="A749" s="112"/>
      <c r="B749" s="112"/>
      <c r="C749" s="112"/>
      <c r="D749" s="112"/>
      <c r="E749" s="112"/>
      <c r="F749" s="113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</row>
    <row r="750" spans="1:20" ht="16.5">
      <c r="A750" s="112"/>
      <c r="B750" s="112"/>
      <c r="C750" s="112"/>
      <c r="D750" s="112"/>
      <c r="E750" s="112"/>
      <c r="F750" s="113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</row>
    <row r="751" spans="1:20" ht="16.5">
      <c r="A751" s="112"/>
      <c r="B751" s="112"/>
      <c r="C751" s="112"/>
      <c r="D751" s="112"/>
      <c r="E751" s="112"/>
      <c r="F751" s="113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</row>
    <row r="752" spans="1:20" ht="16.5">
      <c r="A752" s="112"/>
      <c r="B752" s="112"/>
      <c r="C752" s="112"/>
      <c r="D752" s="112"/>
      <c r="E752" s="112"/>
      <c r="F752" s="113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</row>
    <row r="753" spans="1:20" ht="16.5">
      <c r="A753" s="112"/>
      <c r="B753" s="112"/>
      <c r="C753" s="112"/>
      <c r="D753" s="112"/>
      <c r="E753" s="112"/>
      <c r="F753" s="113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</row>
    <row r="754" spans="1:20" ht="16.5">
      <c r="A754" s="112"/>
      <c r="B754" s="112"/>
      <c r="C754" s="112"/>
      <c r="D754" s="112"/>
      <c r="E754" s="112"/>
      <c r="F754" s="113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</row>
    <row r="755" spans="1:20" ht="16.5">
      <c r="A755" s="112"/>
      <c r="B755" s="112"/>
      <c r="C755" s="112"/>
      <c r="D755" s="112"/>
      <c r="E755" s="112"/>
      <c r="F755" s="113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</row>
    <row r="756" spans="1:20" ht="16.5">
      <c r="A756" s="112"/>
      <c r="B756" s="112"/>
      <c r="C756" s="112"/>
      <c r="D756" s="112"/>
      <c r="E756" s="112"/>
      <c r="F756" s="113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</row>
  </sheetData>
  <mergeCells count="171">
    <mergeCell ref="D669:E669"/>
    <mergeCell ref="D670:E670"/>
    <mergeCell ref="D671:E671"/>
    <mergeCell ref="D672:E672"/>
    <mergeCell ref="D673:E673"/>
    <mergeCell ref="D417:E417"/>
    <mergeCell ref="D428:E428"/>
    <mergeCell ref="D436:E436"/>
    <mergeCell ref="D563:E563"/>
    <mergeCell ref="D564:E564"/>
    <mergeCell ref="D565:E565"/>
    <mergeCell ref="D566:E566"/>
    <mergeCell ref="A567:G567"/>
    <mergeCell ref="D612:E612"/>
    <mergeCell ref="D613:E613"/>
    <mergeCell ref="D614:E614"/>
    <mergeCell ref="D615:E615"/>
    <mergeCell ref="D494:E494"/>
    <mergeCell ref="A495:G495"/>
    <mergeCell ref="D530:E530"/>
    <mergeCell ref="D531:E531"/>
    <mergeCell ref="D532:E532"/>
    <mergeCell ref="D462:E462"/>
    <mergeCell ref="D463:E463"/>
    <mergeCell ref="A464:G464"/>
    <mergeCell ref="D490:E490"/>
    <mergeCell ref="D491:E491"/>
    <mergeCell ref="D492:E492"/>
    <mergeCell ref="D493:E493"/>
    <mergeCell ref="D616:E616"/>
    <mergeCell ref="A617:G617"/>
    <mergeCell ref="I235:O235"/>
    <mergeCell ref="L246:M246"/>
    <mergeCell ref="L247:M247"/>
    <mergeCell ref="L248:M248"/>
    <mergeCell ref="A374:G374"/>
    <mergeCell ref="D381:E381"/>
    <mergeCell ref="D382:E382"/>
    <mergeCell ref="A1:G1"/>
    <mergeCell ref="A20:G20"/>
    <mergeCell ref="A22:F22"/>
    <mergeCell ref="D29:E29"/>
    <mergeCell ref="D30:E30"/>
    <mergeCell ref="D31:E31"/>
    <mergeCell ref="A3:G4"/>
    <mergeCell ref="D15:E15"/>
    <mergeCell ref="D16:E16"/>
    <mergeCell ref="D17:E17"/>
    <mergeCell ref="D58:E58"/>
    <mergeCell ref="D59:E59"/>
    <mergeCell ref="D60:E60"/>
    <mergeCell ref="A62:G62"/>
    <mergeCell ref="A79:G79"/>
    <mergeCell ref="A33:F33"/>
    <mergeCell ref="D43:E43"/>
    <mergeCell ref="D116:E116"/>
    <mergeCell ref="D117:E117"/>
    <mergeCell ref="A120:G120"/>
    <mergeCell ref="D127:E127"/>
    <mergeCell ref="D128:E128"/>
    <mergeCell ref="D44:E44"/>
    <mergeCell ref="D45:E45"/>
    <mergeCell ref="A47:F47"/>
    <mergeCell ref="D99:E99"/>
    <mergeCell ref="D100:E100"/>
    <mergeCell ref="D101:E101"/>
    <mergeCell ref="A103:F103"/>
    <mergeCell ref="D115:E115"/>
    <mergeCell ref="A81:F81"/>
    <mergeCell ref="D87:E87"/>
    <mergeCell ref="D88:E88"/>
    <mergeCell ref="D89:E89"/>
    <mergeCell ref="A91:F91"/>
    <mergeCell ref="A146:G146"/>
    <mergeCell ref="D156:E156"/>
    <mergeCell ref="D157:E157"/>
    <mergeCell ref="D158:E158"/>
    <mergeCell ref="A161:G161"/>
    <mergeCell ref="D129:E129"/>
    <mergeCell ref="A132:G132"/>
    <mergeCell ref="D141:E141"/>
    <mergeCell ref="D142:E142"/>
    <mergeCell ref="D143:E143"/>
    <mergeCell ref="D186:E186"/>
    <mergeCell ref="D187:E187"/>
    <mergeCell ref="D188:E188"/>
    <mergeCell ref="A191:G191"/>
    <mergeCell ref="D211:E211"/>
    <mergeCell ref="D169:E169"/>
    <mergeCell ref="D170:E170"/>
    <mergeCell ref="D171:E171"/>
    <mergeCell ref="A174:G174"/>
    <mergeCell ref="A176:F176"/>
    <mergeCell ref="D232:E232"/>
    <mergeCell ref="A235:G235"/>
    <mergeCell ref="D246:E246"/>
    <mergeCell ref="D247:E247"/>
    <mergeCell ref="D248:E248"/>
    <mergeCell ref="D212:E212"/>
    <mergeCell ref="D213:E213"/>
    <mergeCell ref="A216:G216"/>
    <mergeCell ref="D230:E230"/>
    <mergeCell ref="D231:E231"/>
    <mergeCell ref="A268:F268"/>
    <mergeCell ref="D272:E272"/>
    <mergeCell ref="D273:E273"/>
    <mergeCell ref="D274:E274"/>
    <mergeCell ref="A275:F275"/>
    <mergeCell ref="A250:G250"/>
    <mergeCell ref="D261:E261"/>
    <mergeCell ref="D262:E262"/>
    <mergeCell ref="D263:E263"/>
    <mergeCell ref="A266:G266"/>
    <mergeCell ref="D294:E294"/>
    <mergeCell ref="D295:E295"/>
    <mergeCell ref="A298:G298"/>
    <mergeCell ref="D305:E305"/>
    <mergeCell ref="D306:E306"/>
    <mergeCell ref="D281:E281"/>
    <mergeCell ref="D282:E282"/>
    <mergeCell ref="D283:E283"/>
    <mergeCell ref="A286:G286"/>
    <mergeCell ref="D293:E293"/>
    <mergeCell ref="D371:E371"/>
    <mergeCell ref="D372:E372"/>
    <mergeCell ref="A344:G344"/>
    <mergeCell ref="D370:E370"/>
    <mergeCell ref="A326:G326"/>
    <mergeCell ref="D337:E337"/>
    <mergeCell ref="D338:E338"/>
    <mergeCell ref="D339:E339"/>
    <mergeCell ref="D307:E307"/>
    <mergeCell ref="A310:G310"/>
    <mergeCell ref="D321:E321"/>
    <mergeCell ref="D322:E322"/>
    <mergeCell ref="D323:E323"/>
    <mergeCell ref="D684:E684"/>
    <mergeCell ref="D685:E685"/>
    <mergeCell ref="A687:G687"/>
    <mergeCell ref="A675:G675"/>
    <mergeCell ref="D683:E683"/>
    <mergeCell ref="B384:G384"/>
    <mergeCell ref="B400:C402"/>
    <mergeCell ref="D402:E402"/>
    <mergeCell ref="D401:E401"/>
    <mergeCell ref="A405:G405"/>
    <mergeCell ref="D416:E416"/>
    <mergeCell ref="A418:F418"/>
    <mergeCell ref="A419:G419"/>
    <mergeCell ref="D427:E427"/>
    <mergeCell ref="A430:G430"/>
    <mergeCell ref="D435:E435"/>
    <mergeCell ref="A439:G439"/>
    <mergeCell ref="D459:E459"/>
    <mergeCell ref="D533:E533"/>
    <mergeCell ref="D534:E534"/>
    <mergeCell ref="A535:G535"/>
    <mergeCell ref="D562:E562"/>
    <mergeCell ref="D460:E460"/>
    <mergeCell ref="D461:E461"/>
    <mergeCell ref="D721:E721"/>
    <mergeCell ref="D722:E722"/>
    <mergeCell ref="D723:E723"/>
    <mergeCell ref="D710:E710"/>
    <mergeCell ref="D711:E711"/>
    <mergeCell ref="D712:E712"/>
    <mergeCell ref="A714:G714"/>
    <mergeCell ref="D699:E699"/>
    <mergeCell ref="D700:E700"/>
    <mergeCell ref="D701:E701"/>
    <mergeCell ref="A703:G703"/>
  </mergeCells>
  <phoneticPr fontId="13" type="noConversion"/>
  <pageMargins left="0.75" right="0.75" top="0.77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workbookViewId="0">
      <selection sqref="A1:G1"/>
    </sheetView>
  </sheetViews>
  <sheetFormatPr defaultRowHeight="15"/>
  <cols>
    <col min="1" max="1" width="4.140625" style="25" customWidth="1"/>
    <col min="2" max="2" width="47.140625" style="26" customWidth="1"/>
    <col min="3" max="3" width="14.7109375" style="25" customWidth="1"/>
    <col min="4" max="4" width="11" style="27" customWidth="1"/>
    <col min="5" max="5" width="12.140625" style="28" customWidth="1"/>
    <col min="6" max="6" width="11" style="27" customWidth="1"/>
    <col min="7" max="7" width="12.42578125" style="27" customWidth="1"/>
    <col min="8" max="16384" width="9.140625" style="24"/>
  </cols>
  <sheetData>
    <row r="1" spans="1:7" ht="60" customHeight="1">
      <c r="A1" s="618" t="s">
        <v>1013</v>
      </c>
      <c r="B1" s="619"/>
      <c r="C1" s="619"/>
      <c r="D1" s="619"/>
      <c r="E1" s="619"/>
      <c r="F1" s="619"/>
      <c r="G1" s="620"/>
    </row>
    <row r="2" spans="1:7" ht="33">
      <c r="A2" s="40" t="s">
        <v>76</v>
      </c>
      <c r="B2" s="41" t="s">
        <v>75</v>
      </c>
      <c r="C2" s="40" t="s">
        <v>74</v>
      </c>
      <c r="D2" s="40" t="s">
        <v>590</v>
      </c>
      <c r="E2" s="40" t="s">
        <v>592</v>
      </c>
      <c r="F2" s="40" t="s">
        <v>591</v>
      </c>
      <c r="G2" s="40" t="s">
        <v>593</v>
      </c>
    </row>
    <row r="3" spans="1:7" ht="21.75" customHeight="1">
      <c r="A3" s="618" t="s">
        <v>109</v>
      </c>
      <c r="B3" s="619"/>
      <c r="C3" s="619"/>
      <c r="D3" s="619"/>
      <c r="E3" s="619"/>
      <c r="F3" s="619"/>
      <c r="G3" s="620"/>
    </row>
    <row r="4" spans="1:7" ht="16.5">
      <c r="A4" s="42">
        <v>1</v>
      </c>
      <c r="B4" s="43" t="s">
        <v>1009</v>
      </c>
      <c r="C4" s="44" t="s">
        <v>1014</v>
      </c>
      <c r="D4" s="45" t="s">
        <v>186</v>
      </c>
      <c r="E4" s="46" t="s">
        <v>494</v>
      </c>
      <c r="F4" s="47" t="s">
        <v>709</v>
      </c>
      <c r="G4" s="48">
        <v>41200</v>
      </c>
    </row>
    <row r="5" spans="1:7" ht="16.5">
      <c r="A5" s="42">
        <v>2</v>
      </c>
      <c r="B5" s="43" t="s">
        <v>1010</v>
      </c>
      <c r="C5" s="44" t="s">
        <v>1014</v>
      </c>
      <c r="D5" s="45" t="s">
        <v>186</v>
      </c>
      <c r="E5" s="46" t="s">
        <v>494</v>
      </c>
      <c r="F5" s="47" t="s">
        <v>709</v>
      </c>
      <c r="G5" s="48">
        <v>41200</v>
      </c>
    </row>
    <row r="6" spans="1:7" ht="16.5">
      <c r="A6" s="42">
        <v>3</v>
      </c>
      <c r="B6" s="49" t="s">
        <v>1015</v>
      </c>
      <c r="C6" s="44" t="s">
        <v>1014</v>
      </c>
      <c r="D6" s="45" t="s">
        <v>186</v>
      </c>
      <c r="E6" s="46" t="s">
        <v>494</v>
      </c>
      <c r="F6" s="47" t="s">
        <v>709</v>
      </c>
      <c r="G6" s="50">
        <v>45820</v>
      </c>
    </row>
    <row r="7" spans="1:7" ht="16.5">
      <c r="A7" s="42">
        <v>4</v>
      </c>
      <c r="B7" s="43" t="s">
        <v>1011</v>
      </c>
      <c r="C7" s="44" t="s">
        <v>1014</v>
      </c>
      <c r="D7" s="45" t="s">
        <v>186</v>
      </c>
      <c r="E7" s="46" t="s">
        <v>494</v>
      </c>
      <c r="F7" s="47" t="s">
        <v>709</v>
      </c>
      <c r="G7" s="50">
        <v>41200</v>
      </c>
    </row>
    <row r="8" spans="1:7" ht="16.5">
      <c r="A8" s="42">
        <v>5</v>
      </c>
      <c r="B8" s="43" t="s">
        <v>1012</v>
      </c>
      <c r="C8" s="44" t="s">
        <v>1014</v>
      </c>
      <c r="D8" s="45" t="s">
        <v>186</v>
      </c>
      <c r="E8" s="46" t="s">
        <v>494</v>
      </c>
      <c r="F8" s="47" t="s">
        <v>709</v>
      </c>
      <c r="G8" s="50">
        <v>41200</v>
      </c>
    </row>
    <row r="9" spans="1:7" ht="16.5">
      <c r="A9" s="42">
        <v>6</v>
      </c>
      <c r="B9" s="51" t="s">
        <v>491</v>
      </c>
      <c r="C9" s="44" t="s">
        <v>1014</v>
      </c>
      <c r="D9" s="45" t="s">
        <v>186</v>
      </c>
      <c r="E9" s="46" t="s">
        <v>494</v>
      </c>
      <c r="F9" s="47" t="s">
        <v>709</v>
      </c>
      <c r="G9" s="47">
        <v>24200</v>
      </c>
    </row>
    <row r="10" spans="1:7" ht="22.5" customHeight="1">
      <c r="A10" s="618" t="s">
        <v>648</v>
      </c>
      <c r="B10" s="619"/>
      <c r="C10" s="619"/>
      <c r="D10" s="619"/>
      <c r="E10" s="619"/>
      <c r="F10" s="619"/>
      <c r="G10" s="620"/>
    </row>
    <row r="11" spans="1:7" ht="16.5">
      <c r="A11" s="45">
        <v>7</v>
      </c>
      <c r="B11" s="52" t="s">
        <v>607</v>
      </c>
      <c r="C11" s="45" t="s">
        <v>187</v>
      </c>
      <c r="D11" s="45" t="s">
        <v>186</v>
      </c>
      <c r="E11" s="46" t="s">
        <v>492</v>
      </c>
      <c r="F11" s="45" t="s">
        <v>709</v>
      </c>
      <c r="G11" s="53">
        <v>20520</v>
      </c>
    </row>
    <row r="12" spans="1:7" ht="16.5">
      <c r="A12" s="45">
        <v>8</v>
      </c>
      <c r="B12" s="52" t="s">
        <v>594</v>
      </c>
      <c r="C12" s="45" t="s">
        <v>187</v>
      </c>
      <c r="D12" s="45" t="s">
        <v>186</v>
      </c>
      <c r="E12" s="46" t="s">
        <v>494</v>
      </c>
      <c r="F12" s="45" t="s">
        <v>709</v>
      </c>
      <c r="G12" s="53">
        <v>29200</v>
      </c>
    </row>
    <row r="13" spans="1:7" ht="16.5">
      <c r="A13" s="45">
        <v>9</v>
      </c>
      <c r="B13" s="54" t="s">
        <v>493</v>
      </c>
      <c r="C13" s="45" t="s">
        <v>187</v>
      </c>
      <c r="D13" s="45" t="s">
        <v>186</v>
      </c>
      <c r="E13" s="46" t="s">
        <v>492</v>
      </c>
      <c r="F13" s="45" t="s">
        <v>1016</v>
      </c>
      <c r="G13" s="53">
        <v>27800</v>
      </c>
    </row>
    <row r="14" spans="1:7" ht="16.5">
      <c r="A14" s="45">
        <v>10</v>
      </c>
      <c r="B14" s="52" t="s">
        <v>496</v>
      </c>
      <c r="C14" s="45" t="s">
        <v>187</v>
      </c>
      <c r="D14" s="45" t="s">
        <v>186</v>
      </c>
      <c r="E14" s="46" t="s">
        <v>494</v>
      </c>
      <c r="F14" s="45" t="s">
        <v>709</v>
      </c>
      <c r="G14" s="53">
        <v>19800</v>
      </c>
    </row>
    <row r="15" spans="1:7" ht="16.5">
      <c r="A15" s="45">
        <v>11</v>
      </c>
      <c r="B15" s="52" t="s">
        <v>1017</v>
      </c>
      <c r="C15" s="45" t="s">
        <v>187</v>
      </c>
      <c r="D15" s="45" t="s">
        <v>186</v>
      </c>
      <c r="E15" s="46" t="s">
        <v>494</v>
      </c>
      <c r="F15" s="45" t="s">
        <v>709</v>
      </c>
      <c r="G15" s="50">
        <v>25980</v>
      </c>
    </row>
    <row r="16" spans="1:7" ht="16.5">
      <c r="A16" s="45">
        <v>12</v>
      </c>
      <c r="B16" s="52" t="s">
        <v>595</v>
      </c>
      <c r="C16" s="45" t="s">
        <v>187</v>
      </c>
      <c r="D16" s="45" t="s">
        <v>189</v>
      </c>
      <c r="E16" s="46" t="s">
        <v>494</v>
      </c>
      <c r="F16" s="45" t="s">
        <v>709</v>
      </c>
      <c r="G16" s="50">
        <v>41200</v>
      </c>
    </row>
    <row r="17" spans="1:7" ht="16.5">
      <c r="A17" s="45">
        <v>13</v>
      </c>
      <c r="B17" s="52" t="s">
        <v>1018</v>
      </c>
      <c r="C17" s="45" t="s">
        <v>187</v>
      </c>
      <c r="D17" s="45" t="s">
        <v>186</v>
      </c>
      <c r="E17" s="46" t="s">
        <v>494</v>
      </c>
      <c r="F17" s="45" t="s">
        <v>709</v>
      </c>
      <c r="G17" s="50">
        <v>22400</v>
      </c>
    </row>
    <row r="18" spans="1:7" ht="16.5">
      <c r="A18" s="45">
        <v>14</v>
      </c>
      <c r="B18" s="52" t="s">
        <v>596</v>
      </c>
      <c r="C18" s="45" t="s">
        <v>187</v>
      </c>
      <c r="D18" s="45" t="s">
        <v>186</v>
      </c>
      <c r="E18" s="46" t="s">
        <v>492</v>
      </c>
      <c r="F18" s="45" t="s">
        <v>709</v>
      </c>
      <c r="G18" s="50">
        <v>24980</v>
      </c>
    </row>
    <row r="19" spans="1:7" ht="16.5">
      <c r="A19" s="45">
        <v>15</v>
      </c>
      <c r="B19" s="54" t="s">
        <v>500</v>
      </c>
      <c r="C19" s="45" t="s">
        <v>187</v>
      </c>
      <c r="D19" s="45" t="s">
        <v>186</v>
      </c>
      <c r="E19" s="46" t="s">
        <v>494</v>
      </c>
      <c r="F19" s="45" t="s">
        <v>709</v>
      </c>
      <c r="G19" s="50">
        <v>24980</v>
      </c>
    </row>
    <row r="20" spans="1:7" ht="16.5">
      <c r="A20" s="45">
        <v>16</v>
      </c>
      <c r="B20" s="54" t="s">
        <v>501</v>
      </c>
      <c r="C20" s="45" t="s">
        <v>187</v>
      </c>
      <c r="D20" s="45" t="s">
        <v>186</v>
      </c>
      <c r="E20" s="46" t="s">
        <v>492</v>
      </c>
      <c r="F20" s="45" t="s">
        <v>709</v>
      </c>
      <c r="G20" s="50">
        <v>22800</v>
      </c>
    </row>
    <row r="21" spans="1:7" ht="16.5">
      <c r="A21" s="45">
        <v>17</v>
      </c>
      <c r="B21" s="52" t="s">
        <v>502</v>
      </c>
      <c r="C21" s="45" t="s">
        <v>187</v>
      </c>
      <c r="D21" s="45" t="s">
        <v>186</v>
      </c>
      <c r="E21" s="46" t="s">
        <v>492</v>
      </c>
      <c r="F21" s="45" t="s">
        <v>709</v>
      </c>
      <c r="G21" s="50">
        <v>21480</v>
      </c>
    </row>
    <row r="22" spans="1:7" ht="16.5">
      <c r="A22" s="45">
        <v>18</v>
      </c>
      <c r="B22" s="52" t="s">
        <v>1019</v>
      </c>
      <c r="C22" s="45" t="s">
        <v>187</v>
      </c>
      <c r="D22" s="45" t="s">
        <v>186</v>
      </c>
      <c r="E22" s="46" t="s">
        <v>492</v>
      </c>
      <c r="F22" s="45" t="s">
        <v>709</v>
      </c>
      <c r="G22" s="50">
        <v>18560</v>
      </c>
    </row>
    <row r="23" spans="1:7" ht="16.5">
      <c r="A23" s="45">
        <v>19</v>
      </c>
      <c r="B23" s="54" t="s">
        <v>1020</v>
      </c>
      <c r="C23" s="45" t="s">
        <v>187</v>
      </c>
      <c r="D23" s="45" t="s">
        <v>186</v>
      </c>
      <c r="E23" s="46" t="s">
        <v>494</v>
      </c>
      <c r="F23" s="45" t="s">
        <v>709</v>
      </c>
      <c r="G23" s="50">
        <v>23760</v>
      </c>
    </row>
    <row r="24" spans="1:7" ht="33">
      <c r="A24" s="45">
        <v>20</v>
      </c>
      <c r="B24" s="52" t="s">
        <v>597</v>
      </c>
      <c r="C24" s="45" t="s">
        <v>187</v>
      </c>
      <c r="D24" s="45" t="s">
        <v>186</v>
      </c>
      <c r="E24" s="46" t="s">
        <v>494</v>
      </c>
      <c r="F24" s="45" t="s">
        <v>1016</v>
      </c>
      <c r="G24" s="50">
        <v>36640</v>
      </c>
    </row>
    <row r="25" spans="1:7" ht="33">
      <c r="A25" s="45">
        <v>21</v>
      </c>
      <c r="B25" s="52" t="s">
        <v>598</v>
      </c>
      <c r="C25" s="45" t="s">
        <v>187</v>
      </c>
      <c r="D25" s="45" t="s">
        <v>186</v>
      </c>
      <c r="E25" s="46" t="s">
        <v>494</v>
      </c>
      <c r="F25" s="45" t="s">
        <v>1021</v>
      </c>
      <c r="G25" s="50">
        <v>36640</v>
      </c>
    </row>
    <row r="26" spans="1:7" ht="33">
      <c r="A26" s="45">
        <v>22</v>
      </c>
      <c r="B26" s="52" t="s">
        <v>600</v>
      </c>
      <c r="C26" s="45" t="s">
        <v>187</v>
      </c>
      <c r="D26" s="45" t="s">
        <v>186</v>
      </c>
      <c r="E26" s="46" t="s">
        <v>494</v>
      </c>
      <c r="F26" s="45" t="s">
        <v>709</v>
      </c>
      <c r="G26" s="50">
        <v>29200</v>
      </c>
    </row>
    <row r="27" spans="1:7" ht="16.5">
      <c r="A27" s="45">
        <v>23</v>
      </c>
      <c r="B27" s="52" t="s">
        <v>599</v>
      </c>
      <c r="C27" s="45" t="s">
        <v>187</v>
      </c>
      <c r="D27" s="45" t="s">
        <v>186</v>
      </c>
      <c r="E27" s="46" t="s">
        <v>494</v>
      </c>
      <c r="F27" s="45" t="s">
        <v>709</v>
      </c>
      <c r="G27" s="50">
        <v>34640</v>
      </c>
    </row>
    <row r="28" spans="1:7" ht="16.5">
      <c r="A28" s="45">
        <v>24</v>
      </c>
      <c r="B28" s="52" t="s">
        <v>504</v>
      </c>
      <c r="C28" s="45" t="s">
        <v>187</v>
      </c>
      <c r="D28" s="45" t="s">
        <v>186</v>
      </c>
      <c r="E28" s="46" t="s">
        <v>492</v>
      </c>
      <c r="F28" s="45" t="s">
        <v>709</v>
      </c>
      <c r="G28" s="50">
        <v>21480</v>
      </c>
    </row>
    <row r="29" spans="1:7" ht="33">
      <c r="A29" s="45">
        <v>25</v>
      </c>
      <c r="B29" s="52" t="s">
        <v>601</v>
      </c>
      <c r="C29" s="45" t="s">
        <v>187</v>
      </c>
      <c r="D29" s="45" t="s">
        <v>186</v>
      </c>
      <c r="E29" s="46" t="s">
        <v>494</v>
      </c>
      <c r="F29" s="45" t="s">
        <v>709</v>
      </c>
      <c r="G29" s="50">
        <v>34640</v>
      </c>
    </row>
    <row r="30" spans="1:7" ht="16.5">
      <c r="A30" s="45">
        <v>26</v>
      </c>
      <c r="B30" s="52" t="s">
        <v>497</v>
      </c>
      <c r="C30" s="45" t="s">
        <v>187</v>
      </c>
      <c r="D30" s="45" t="s">
        <v>186</v>
      </c>
      <c r="E30" s="46" t="s">
        <v>494</v>
      </c>
      <c r="F30" s="45" t="s">
        <v>709</v>
      </c>
      <c r="G30" s="50">
        <v>22800</v>
      </c>
    </row>
    <row r="31" spans="1:7" ht="33">
      <c r="A31" s="45">
        <v>27</v>
      </c>
      <c r="B31" s="52" t="s">
        <v>602</v>
      </c>
      <c r="C31" s="45" t="s">
        <v>187</v>
      </c>
      <c r="D31" s="45" t="s">
        <v>186</v>
      </c>
      <c r="E31" s="46" t="s">
        <v>494</v>
      </c>
      <c r="F31" s="45" t="s">
        <v>709</v>
      </c>
      <c r="G31" s="50">
        <v>32840</v>
      </c>
    </row>
    <row r="32" spans="1:7" ht="16.5">
      <c r="A32" s="45">
        <v>28</v>
      </c>
      <c r="B32" s="52" t="s">
        <v>603</v>
      </c>
      <c r="C32" s="45" t="s">
        <v>187</v>
      </c>
      <c r="D32" s="45" t="s">
        <v>186</v>
      </c>
      <c r="E32" s="46" t="s">
        <v>494</v>
      </c>
      <c r="F32" s="45" t="s">
        <v>709</v>
      </c>
      <c r="G32" s="50">
        <v>31600</v>
      </c>
    </row>
    <row r="33" spans="1:7" ht="16.5">
      <c r="A33" s="45">
        <v>29</v>
      </c>
      <c r="B33" s="52" t="s">
        <v>710</v>
      </c>
      <c r="C33" s="45" t="s">
        <v>187</v>
      </c>
      <c r="D33" s="45" t="s">
        <v>186</v>
      </c>
      <c r="E33" s="46" t="s">
        <v>492</v>
      </c>
      <c r="F33" s="45" t="s">
        <v>709</v>
      </c>
      <c r="G33" s="50">
        <v>27800</v>
      </c>
    </row>
    <row r="34" spans="1:7" ht="16.5">
      <c r="A34" s="45">
        <v>30</v>
      </c>
      <c r="B34" s="54" t="s">
        <v>495</v>
      </c>
      <c r="C34" s="45" t="s">
        <v>187</v>
      </c>
      <c r="D34" s="45" t="s">
        <v>186</v>
      </c>
      <c r="E34" s="46" t="s">
        <v>492</v>
      </c>
      <c r="F34" s="45" t="s">
        <v>1016</v>
      </c>
      <c r="G34" s="50">
        <v>25980</v>
      </c>
    </row>
    <row r="35" spans="1:7" ht="16.5">
      <c r="A35" s="45">
        <v>31</v>
      </c>
      <c r="B35" s="52" t="s">
        <v>1022</v>
      </c>
      <c r="C35" s="45" t="s">
        <v>187</v>
      </c>
      <c r="D35" s="45" t="s">
        <v>186</v>
      </c>
      <c r="E35" s="46" t="s">
        <v>494</v>
      </c>
      <c r="F35" s="45" t="s">
        <v>709</v>
      </c>
      <c r="G35" s="50">
        <v>32560</v>
      </c>
    </row>
    <row r="36" spans="1:7" ht="16.5">
      <c r="A36" s="45">
        <v>32</v>
      </c>
      <c r="B36" s="52" t="s">
        <v>605</v>
      </c>
      <c r="C36" s="45" t="s">
        <v>187</v>
      </c>
      <c r="D36" s="45" t="s">
        <v>186</v>
      </c>
      <c r="E36" s="46" t="s">
        <v>494</v>
      </c>
      <c r="F36" s="45" t="s">
        <v>709</v>
      </c>
      <c r="G36" s="45">
        <v>23700</v>
      </c>
    </row>
    <row r="37" spans="1:7" ht="16.5">
      <c r="A37" s="45">
        <v>33</v>
      </c>
      <c r="B37" s="52" t="s">
        <v>499</v>
      </c>
      <c r="C37" s="45" t="s">
        <v>187</v>
      </c>
      <c r="D37" s="45" t="s">
        <v>186</v>
      </c>
      <c r="E37" s="46" t="s">
        <v>494</v>
      </c>
      <c r="F37" s="45" t="s">
        <v>709</v>
      </c>
      <c r="G37" s="45">
        <v>26180</v>
      </c>
    </row>
    <row r="38" spans="1:7" ht="16.5">
      <c r="A38" s="45">
        <v>34</v>
      </c>
      <c r="B38" s="52" t="s">
        <v>606</v>
      </c>
      <c r="C38" s="45" t="s">
        <v>187</v>
      </c>
      <c r="D38" s="45" t="s">
        <v>186</v>
      </c>
      <c r="E38" s="46" t="s">
        <v>494</v>
      </c>
      <c r="F38" s="45" t="s">
        <v>709</v>
      </c>
      <c r="G38" s="45">
        <v>26620</v>
      </c>
    </row>
    <row r="39" spans="1:7" ht="16.5">
      <c r="A39" s="45">
        <v>35</v>
      </c>
      <c r="B39" s="52" t="s">
        <v>503</v>
      </c>
      <c r="C39" s="45" t="s">
        <v>187</v>
      </c>
      <c r="D39" s="45" t="s">
        <v>186</v>
      </c>
      <c r="E39" s="46" t="s">
        <v>492</v>
      </c>
      <c r="F39" s="45" t="s">
        <v>709</v>
      </c>
      <c r="G39" s="50">
        <v>21480</v>
      </c>
    </row>
    <row r="40" spans="1:7" ht="16.5">
      <c r="A40" s="45">
        <v>36</v>
      </c>
      <c r="B40" s="52" t="s">
        <v>604</v>
      </c>
      <c r="C40" s="45" t="s">
        <v>187</v>
      </c>
      <c r="D40" s="45" t="s">
        <v>186</v>
      </c>
      <c r="E40" s="46" t="s">
        <v>494</v>
      </c>
      <c r="F40" s="45" t="s">
        <v>709</v>
      </c>
      <c r="G40" s="50">
        <v>23760</v>
      </c>
    </row>
    <row r="41" spans="1:7" ht="22.5" customHeight="1">
      <c r="A41" s="618" t="s">
        <v>647</v>
      </c>
      <c r="B41" s="619"/>
      <c r="C41" s="619"/>
      <c r="D41" s="619"/>
      <c r="E41" s="619"/>
      <c r="F41" s="619"/>
      <c r="G41" s="620"/>
    </row>
    <row r="42" spans="1:7" ht="16.5">
      <c r="A42" s="45">
        <v>37</v>
      </c>
      <c r="B42" s="52" t="s">
        <v>608</v>
      </c>
      <c r="C42" s="45" t="s">
        <v>187</v>
      </c>
      <c r="D42" s="45" t="s">
        <v>186</v>
      </c>
      <c r="E42" s="55" t="s">
        <v>494</v>
      </c>
      <c r="F42" s="45" t="s">
        <v>709</v>
      </c>
      <c r="G42" s="50">
        <v>26600</v>
      </c>
    </row>
    <row r="43" spans="1:7" ht="16.5">
      <c r="A43" s="45">
        <v>38</v>
      </c>
      <c r="B43" s="52" t="s">
        <v>609</v>
      </c>
      <c r="C43" s="45" t="s">
        <v>187</v>
      </c>
      <c r="D43" s="45" t="s">
        <v>186</v>
      </c>
      <c r="E43" s="55" t="s">
        <v>494</v>
      </c>
      <c r="F43" s="45" t="s">
        <v>709</v>
      </c>
      <c r="G43" s="50">
        <v>57500</v>
      </c>
    </row>
    <row r="44" spans="1:7" ht="16.5">
      <c r="A44" s="45">
        <v>39</v>
      </c>
      <c r="B44" s="52" t="s">
        <v>505</v>
      </c>
      <c r="C44" s="45" t="s">
        <v>187</v>
      </c>
      <c r="D44" s="45" t="s">
        <v>186</v>
      </c>
      <c r="E44" s="55" t="s">
        <v>494</v>
      </c>
      <c r="F44" s="45" t="s">
        <v>709</v>
      </c>
      <c r="G44" s="50">
        <v>23760</v>
      </c>
    </row>
    <row r="45" spans="1:7" ht="16.5">
      <c r="A45" s="45">
        <v>40</v>
      </c>
      <c r="B45" s="52" t="s">
        <v>506</v>
      </c>
      <c r="C45" s="45" t="s">
        <v>187</v>
      </c>
      <c r="D45" s="45" t="s">
        <v>186</v>
      </c>
      <c r="E45" s="55" t="s">
        <v>494</v>
      </c>
      <c r="F45" s="45" t="s">
        <v>709</v>
      </c>
      <c r="G45" s="50">
        <v>23760</v>
      </c>
    </row>
    <row r="46" spans="1:7" ht="16.5">
      <c r="A46" s="45">
        <v>41</v>
      </c>
      <c r="B46" s="52" t="s">
        <v>507</v>
      </c>
      <c r="C46" s="45" t="s">
        <v>187</v>
      </c>
      <c r="D46" s="45" t="s">
        <v>186</v>
      </c>
      <c r="E46" s="55" t="s">
        <v>494</v>
      </c>
      <c r="F46" s="45" t="s">
        <v>709</v>
      </c>
      <c r="G46" s="50">
        <v>26600</v>
      </c>
    </row>
    <row r="47" spans="1:7" ht="16.5">
      <c r="A47" s="45">
        <v>42</v>
      </c>
      <c r="B47" s="52" t="s">
        <v>610</v>
      </c>
      <c r="C47" s="45" t="s">
        <v>187</v>
      </c>
      <c r="D47" s="45" t="s">
        <v>186</v>
      </c>
      <c r="E47" s="55" t="s">
        <v>494</v>
      </c>
      <c r="F47" s="45" t="s">
        <v>709</v>
      </c>
      <c r="G47" s="50">
        <v>26600</v>
      </c>
    </row>
    <row r="48" spans="1:7" ht="16.5">
      <c r="A48" s="45">
        <v>43</v>
      </c>
      <c r="B48" s="52" t="s">
        <v>611</v>
      </c>
      <c r="C48" s="45" t="s">
        <v>187</v>
      </c>
      <c r="D48" s="45" t="s">
        <v>186</v>
      </c>
      <c r="E48" s="55" t="s">
        <v>494</v>
      </c>
      <c r="F48" s="45" t="s">
        <v>709</v>
      </c>
      <c r="G48" s="50">
        <v>45820</v>
      </c>
    </row>
    <row r="49" spans="1:7" ht="16.5">
      <c r="A49" s="45">
        <v>44</v>
      </c>
      <c r="B49" s="52" t="s">
        <v>612</v>
      </c>
      <c r="C49" s="45" t="s">
        <v>187</v>
      </c>
      <c r="D49" s="45" t="s">
        <v>186</v>
      </c>
      <c r="E49" s="55" t="s">
        <v>494</v>
      </c>
      <c r="F49" s="45" t="s">
        <v>709</v>
      </c>
      <c r="G49" s="50">
        <v>52600</v>
      </c>
    </row>
    <row r="50" spans="1:7" ht="16.5">
      <c r="A50" s="45">
        <v>45</v>
      </c>
      <c r="B50" s="52" t="s">
        <v>508</v>
      </c>
      <c r="C50" s="45" t="s">
        <v>187</v>
      </c>
      <c r="D50" s="45" t="s">
        <v>186</v>
      </c>
      <c r="E50" s="55" t="s">
        <v>494</v>
      </c>
      <c r="F50" s="45" t="s">
        <v>709</v>
      </c>
      <c r="G50" s="50">
        <v>36640</v>
      </c>
    </row>
    <row r="51" spans="1:7" ht="16.5">
      <c r="A51" s="45">
        <v>46</v>
      </c>
      <c r="B51" s="52" t="s">
        <v>613</v>
      </c>
      <c r="C51" s="45" t="s">
        <v>187</v>
      </c>
      <c r="D51" s="45" t="s">
        <v>186</v>
      </c>
      <c r="E51" s="55" t="s">
        <v>494</v>
      </c>
      <c r="F51" s="45" t="s">
        <v>709</v>
      </c>
      <c r="G51" s="50">
        <v>52600</v>
      </c>
    </row>
    <row r="52" spans="1:7" ht="33">
      <c r="A52" s="45">
        <v>47</v>
      </c>
      <c r="B52" s="52" t="s">
        <v>614</v>
      </c>
      <c r="C52" s="45" t="s">
        <v>187</v>
      </c>
      <c r="D52" s="45" t="s">
        <v>186</v>
      </c>
      <c r="E52" s="55" t="s">
        <v>494</v>
      </c>
      <c r="F52" s="45" t="s">
        <v>709</v>
      </c>
      <c r="G52" s="56">
        <v>35500</v>
      </c>
    </row>
    <row r="53" spans="1:7" ht="16.5">
      <c r="A53" s="45">
        <v>48</v>
      </c>
      <c r="B53" s="52" t="s">
        <v>509</v>
      </c>
      <c r="C53" s="45" t="s">
        <v>187</v>
      </c>
      <c r="D53" s="45" t="s">
        <v>186</v>
      </c>
      <c r="E53" s="55" t="s">
        <v>494</v>
      </c>
      <c r="F53" s="45" t="s">
        <v>709</v>
      </c>
      <c r="G53" s="50">
        <v>24700</v>
      </c>
    </row>
    <row r="54" spans="1:7" ht="33">
      <c r="A54" s="45">
        <v>49</v>
      </c>
      <c r="B54" s="52" t="s">
        <v>615</v>
      </c>
      <c r="C54" s="45" t="s">
        <v>187</v>
      </c>
      <c r="D54" s="45" t="s">
        <v>186</v>
      </c>
      <c r="E54" s="55" t="s">
        <v>494</v>
      </c>
      <c r="F54" s="45" t="s">
        <v>709</v>
      </c>
      <c r="G54" s="50">
        <v>22400</v>
      </c>
    </row>
    <row r="55" spans="1:7" ht="16.5">
      <c r="A55" s="45">
        <v>50</v>
      </c>
      <c r="B55" s="52" t="s">
        <v>616</v>
      </c>
      <c r="C55" s="45" t="s">
        <v>187</v>
      </c>
      <c r="D55" s="45" t="s">
        <v>186</v>
      </c>
      <c r="E55" s="57" t="s">
        <v>494</v>
      </c>
      <c r="F55" s="45" t="s">
        <v>709</v>
      </c>
      <c r="G55" s="50">
        <v>68200</v>
      </c>
    </row>
    <row r="56" spans="1:7" ht="16.5">
      <c r="A56" s="45">
        <v>51</v>
      </c>
      <c r="B56" s="52" t="s">
        <v>510</v>
      </c>
      <c r="C56" s="45" t="s">
        <v>187</v>
      </c>
      <c r="D56" s="45" t="s">
        <v>186</v>
      </c>
      <c r="E56" s="57" t="s">
        <v>494</v>
      </c>
      <c r="F56" s="45" t="s">
        <v>709</v>
      </c>
      <c r="G56" s="50">
        <v>23760</v>
      </c>
    </row>
    <row r="57" spans="1:7" ht="16.5">
      <c r="A57" s="45">
        <v>52</v>
      </c>
      <c r="B57" s="52" t="s">
        <v>617</v>
      </c>
      <c r="C57" s="45" t="s">
        <v>187</v>
      </c>
      <c r="D57" s="45" t="s">
        <v>186</v>
      </c>
      <c r="E57" s="57" t="s">
        <v>494</v>
      </c>
      <c r="F57" s="45" t="s">
        <v>709</v>
      </c>
      <c r="G57" s="50">
        <v>52600</v>
      </c>
    </row>
    <row r="58" spans="1:7" ht="33">
      <c r="A58" s="45">
        <v>53</v>
      </c>
      <c r="B58" s="52" t="s">
        <v>1023</v>
      </c>
      <c r="C58" s="45" t="s">
        <v>187</v>
      </c>
      <c r="D58" s="45" t="s">
        <v>186</v>
      </c>
      <c r="E58" s="57" t="s">
        <v>494</v>
      </c>
      <c r="F58" s="45" t="s">
        <v>709</v>
      </c>
      <c r="G58" s="50">
        <v>91200</v>
      </c>
    </row>
    <row r="59" spans="1:7" ht="33">
      <c r="A59" s="45">
        <v>54</v>
      </c>
      <c r="B59" s="52" t="s">
        <v>618</v>
      </c>
      <c r="C59" s="45" t="s">
        <v>187</v>
      </c>
      <c r="D59" s="45" t="s">
        <v>186</v>
      </c>
      <c r="E59" s="57" t="s">
        <v>494</v>
      </c>
      <c r="F59" s="45" t="s">
        <v>709</v>
      </c>
      <c r="G59" s="50">
        <v>27800</v>
      </c>
    </row>
    <row r="60" spans="1:7" ht="33">
      <c r="A60" s="45">
        <v>55</v>
      </c>
      <c r="B60" s="52" t="s">
        <v>619</v>
      </c>
      <c r="C60" s="45" t="s">
        <v>187</v>
      </c>
      <c r="D60" s="45" t="s">
        <v>186</v>
      </c>
      <c r="E60" s="57" t="s">
        <v>494</v>
      </c>
      <c r="F60" s="45" t="s">
        <v>709</v>
      </c>
      <c r="G60" s="50">
        <v>52600</v>
      </c>
    </row>
    <row r="61" spans="1:7" ht="33">
      <c r="A61" s="45">
        <v>56</v>
      </c>
      <c r="B61" s="52" t="s">
        <v>620</v>
      </c>
      <c r="C61" s="45" t="s">
        <v>187</v>
      </c>
      <c r="D61" s="45" t="s">
        <v>186</v>
      </c>
      <c r="E61" s="57" t="s">
        <v>494</v>
      </c>
      <c r="F61" s="45" t="s">
        <v>709</v>
      </c>
      <c r="G61" s="50">
        <v>58840</v>
      </c>
    </row>
    <row r="62" spans="1:7" ht="16.5">
      <c r="A62" s="45">
        <v>57</v>
      </c>
      <c r="B62" s="52" t="s">
        <v>621</v>
      </c>
      <c r="C62" s="45" t="s">
        <v>187</v>
      </c>
      <c r="D62" s="45" t="s">
        <v>186</v>
      </c>
      <c r="E62" s="57" t="s">
        <v>494</v>
      </c>
      <c r="F62" s="45" t="s">
        <v>709</v>
      </c>
      <c r="G62" s="50">
        <v>52600</v>
      </c>
    </row>
    <row r="63" spans="1:7" ht="16.5">
      <c r="A63" s="45">
        <v>58</v>
      </c>
      <c r="B63" s="52" t="s">
        <v>622</v>
      </c>
      <c r="C63" s="45" t="s">
        <v>187</v>
      </c>
      <c r="D63" s="45" t="s">
        <v>186</v>
      </c>
      <c r="E63" s="57" t="s">
        <v>494</v>
      </c>
      <c r="F63" s="45" t="s">
        <v>709</v>
      </c>
      <c r="G63" s="50">
        <v>52600</v>
      </c>
    </row>
    <row r="64" spans="1:7" ht="16.5">
      <c r="A64" s="45">
        <v>59</v>
      </c>
      <c r="B64" s="52" t="s">
        <v>623</v>
      </c>
      <c r="C64" s="45" t="s">
        <v>187</v>
      </c>
      <c r="D64" s="45" t="s">
        <v>186</v>
      </c>
      <c r="E64" s="57" t="s">
        <v>494</v>
      </c>
      <c r="F64" s="45" t="s">
        <v>709</v>
      </c>
      <c r="G64" s="50">
        <v>52600</v>
      </c>
    </row>
    <row r="65" spans="1:7" ht="16.5">
      <c r="A65" s="45">
        <v>60</v>
      </c>
      <c r="B65" s="52" t="s">
        <v>1024</v>
      </c>
      <c r="C65" s="45" t="s">
        <v>187</v>
      </c>
      <c r="D65" s="45" t="s">
        <v>186</v>
      </c>
      <c r="E65" s="57" t="s">
        <v>494</v>
      </c>
      <c r="F65" s="45" t="s">
        <v>709</v>
      </c>
      <c r="G65" s="50">
        <v>52600</v>
      </c>
    </row>
    <row r="66" spans="1:7" ht="16.5">
      <c r="A66" s="45">
        <v>61</v>
      </c>
      <c r="B66" s="52" t="s">
        <v>624</v>
      </c>
      <c r="C66" s="45" t="s">
        <v>187</v>
      </c>
      <c r="D66" s="45" t="s">
        <v>186</v>
      </c>
      <c r="E66" s="57" t="s">
        <v>494</v>
      </c>
      <c r="F66" s="45" t="s">
        <v>709</v>
      </c>
      <c r="G66" s="50">
        <v>32560</v>
      </c>
    </row>
    <row r="67" spans="1:7" ht="16.5">
      <c r="A67" s="618" t="s">
        <v>460</v>
      </c>
      <c r="B67" s="619"/>
      <c r="C67" s="619"/>
      <c r="D67" s="619"/>
      <c r="E67" s="619"/>
      <c r="F67" s="619"/>
      <c r="G67" s="620"/>
    </row>
    <row r="68" spans="1:7" ht="33">
      <c r="A68" s="45">
        <v>62</v>
      </c>
      <c r="B68" s="52" t="s">
        <v>625</v>
      </c>
      <c r="C68" s="45" t="s">
        <v>187</v>
      </c>
      <c r="D68" s="45" t="s">
        <v>186</v>
      </c>
      <c r="E68" s="45" t="s">
        <v>494</v>
      </c>
      <c r="F68" s="45" t="s">
        <v>709</v>
      </c>
      <c r="G68" s="50">
        <v>23760</v>
      </c>
    </row>
    <row r="69" spans="1:7" ht="16.5">
      <c r="A69" s="45">
        <v>63</v>
      </c>
      <c r="B69" s="52" t="s">
        <v>511</v>
      </c>
      <c r="C69" s="45" t="s">
        <v>187</v>
      </c>
      <c r="D69" s="45" t="s">
        <v>186</v>
      </c>
      <c r="E69" s="55" t="s">
        <v>494</v>
      </c>
      <c r="F69" s="45" t="s">
        <v>709</v>
      </c>
      <c r="G69" s="50">
        <v>23760</v>
      </c>
    </row>
    <row r="70" spans="1:7" ht="16.5">
      <c r="A70" s="45">
        <v>64</v>
      </c>
      <c r="B70" s="52" t="s">
        <v>512</v>
      </c>
      <c r="C70" s="45" t="s">
        <v>187</v>
      </c>
      <c r="D70" s="45" t="s">
        <v>186</v>
      </c>
      <c r="E70" s="55" t="s">
        <v>494</v>
      </c>
      <c r="F70" s="45" t="s">
        <v>709</v>
      </c>
      <c r="G70" s="50">
        <v>23760</v>
      </c>
    </row>
    <row r="71" spans="1:7" ht="16.5">
      <c r="A71" s="45">
        <v>65</v>
      </c>
      <c r="B71" s="52" t="s">
        <v>513</v>
      </c>
      <c r="C71" s="45" t="s">
        <v>187</v>
      </c>
      <c r="D71" s="45" t="s">
        <v>186</v>
      </c>
      <c r="E71" s="55" t="s">
        <v>494</v>
      </c>
      <c r="F71" s="45" t="s">
        <v>709</v>
      </c>
      <c r="G71" s="50">
        <v>23760</v>
      </c>
    </row>
    <row r="72" spans="1:7" ht="16.5">
      <c r="A72" s="45">
        <v>66</v>
      </c>
      <c r="B72" s="52" t="s">
        <v>514</v>
      </c>
      <c r="C72" s="45" t="s">
        <v>187</v>
      </c>
      <c r="D72" s="45" t="s">
        <v>186</v>
      </c>
      <c r="E72" s="55" t="s">
        <v>494</v>
      </c>
      <c r="F72" s="45" t="s">
        <v>709</v>
      </c>
      <c r="G72" s="50">
        <v>23760</v>
      </c>
    </row>
    <row r="73" spans="1:7" ht="16.5">
      <c r="A73" s="45">
        <v>67</v>
      </c>
      <c r="B73" s="52" t="s">
        <v>515</v>
      </c>
      <c r="C73" s="45" t="s">
        <v>187</v>
      </c>
      <c r="D73" s="45" t="s">
        <v>186</v>
      </c>
      <c r="E73" s="55" t="s">
        <v>494</v>
      </c>
      <c r="F73" s="45" t="s">
        <v>709</v>
      </c>
      <c r="G73" s="50">
        <v>23760</v>
      </c>
    </row>
    <row r="74" spans="1:7" ht="16.5">
      <c r="A74" s="45">
        <v>68</v>
      </c>
      <c r="B74" s="52" t="s">
        <v>516</v>
      </c>
      <c r="C74" s="45" t="s">
        <v>187</v>
      </c>
      <c r="D74" s="45" t="s">
        <v>186</v>
      </c>
      <c r="E74" s="55" t="s">
        <v>494</v>
      </c>
      <c r="F74" s="45" t="s">
        <v>709</v>
      </c>
      <c r="G74" s="50">
        <v>23760</v>
      </c>
    </row>
    <row r="75" spans="1:7" ht="16.5">
      <c r="A75" s="45">
        <v>69</v>
      </c>
      <c r="B75" s="52" t="s">
        <v>626</v>
      </c>
      <c r="C75" s="45" t="s">
        <v>187</v>
      </c>
      <c r="D75" s="45" t="s">
        <v>186</v>
      </c>
      <c r="E75" s="55" t="s">
        <v>494</v>
      </c>
      <c r="F75" s="45" t="s">
        <v>709</v>
      </c>
      <c r="G75" s="50">
        <v>26600</v>
      </c>
    </row>
    <row r="76" spans="1:7" ht="16.5">
      <c r="A76" s="45">
        <v>70</v>
      </c>
      <c r="B76" s="52" t="s">
        <v>627</v>
      </c>
      <c r="C76" s="45" t="s">
        <v>187</v>
      </c>
      <c r="D76" s="45" t="s">
        <v>186</v>
      </c>
      <c r="E76" s="55" t="s">
        <v>494</v>
      </c>
      <c r="F76" s="45" t="s">
        <v>709</v>
      </c>
      <c r="G76" s="50">
        <v>48880</v>
      </c>
    </row>
    <row r="77" spans="1:7" ht="16.5">
      <c r="A77" s="45">
        <v>71</v>
      </c>
      <c r="B77" s="52" t="s">
        <v>628</v>
      </c>
      <c r="C77" s="45" t="s">
        <v>187</v>
      </c>
      <c r="D77" s="45" t="s">
        <v>186</v>
      </c>
      <c r="E77" s="55" t="s">
        <v>494</v>
      </c>
      <c r="F77" s="45" t="s">
        <v>709</v>
      </c>
      <c r="G77" s="50">
        <v>88800</v>
      </c>
    </row>
    <row r="78" spans="1:7" ht="16.5">
      <c r="A78" s="45">
        <v>72</v>
      </c>
      <c r="B78" s="52" t="s">
        <v>629</v>
      </c>
      <c r="C78" s="45" t="s">
        <v>187</v>
      </c>
      <c r="D78" s="45" t="s">
        <v>186</v>
      </c>
      <c r="E78" s="55" t="s">
        <v>494</v>
      </c>
      <c r="F78" s="45" t="s">
        <v>709</v>
      </c>
      <c r="G78" s="50">
        <v>24700</v>
      </c>
    </row>
    <row r="79" spans="1:7" ht="16.5">
      <c r="A79" s="45">
        <v>73</v>
      </c>
      <c r="B79" s="52" t="s">
        <v>630</v>
      </c>
      <c r="C79" s="45" t="s">
        <v>187</v>
      </c>
      <c r="D79" s="45" t="s">
        <v>186</v>
      </c>
      <c r="E79" s="55" t="s">
        <v>494</v>
      </c>
      <c r="F79" s="45" t="s">
        <v>709</v>
      </c>
      <c r="G79" s="50">
        <v>22800</v>
      </c>
    </row>
    <row r="80" spans="1:7" ht="16.5">
      <c r="A80" s="45">
        <v>74</v>
      </c>
      <c r="B80" s="52" t="s">
        <v>631</v>
      </c>
      <c r="C80" s="45" t="s">
        <v>187</v>
      </c>
      <c r="D80" s="45" t="s">
        <v>186</v>
      </c>
      <c r="E80" s="55" t="s">
        <v>494</v>
      </c>
      <c r="F80" s="45" t="s">
        <v>709</v>
      </c>
      <c r="G80" s="50">
        <v>25300</v>
      </c>
    </row>
    <row r="81" spans="1:7" ht="16.5">
      <c r="A81" s="45">
        <v>75</v>
      </c>
      <c r="B81" s="52" t="s">
        <v>632</v>
      </c>
      <c r="C81" s="45" t="s">
        <v>187</v>
      </c>
      <c r="D81" s="45" t="s">
        <v>186</v>
      </c>
      <c r="E81" s="55" t="s">
        <v>494</v>
      </c>
      <c r="F81" s="45" t="s">
        <v>709</v>
      </c>
      <c r="G81" s="50">
        <v>32560</v>
      </c>
    </row>
    <row r="82" spans="1:7" ht="16.5">
      <c r="A82" s="45">
        <v>76</v>
      </c>
      <c r="B82" s="52" t="s">
        <v>633</v>
      </c>
      <c r="C82" s="45" t="s">
        <v>187</v>
      </c>
      <c r="D82" s="45" t="s">
        <v>186</v>
      </c>
      <c r="E82" s="55" t="s">
        <v>494</v>
      </c>
      <c r="F82" s="45" t="s">
        <v>709</v>
      </c>
      <c r="G82" s="50">
        <v>30840</v>
      </c>
    </row>
    <row r="83" spans="1:7" ht="16.5">
      <c r="A83" s="45">
        <v>77</v>
      </c>
      <c r="B83" s="52" t="s">
        <v>634</v>
      </c>
      <c r="C83" s="45" t="s">
        <v>187</v>
      </c>
      <c r="D83" s="45" t="s">
        <v>186</v>
      </c>
      <c r="E83" s="58" t="s">
        <v>492</v>
      </c>
      <c r="F83" s="45" t="s">
        <v>709</v>
      </c>
      <c r="G83" s="50">
        <v>22400</v>
      </c>
    </row>
    <row r="84" spans="1:7" ht="33">
      <c r="A84" s="45">
        <v>78</v>
      </c>
      <c r="B84" s="52" t="s">
        <v>635</v>
      </c>
      <c r="C84" s="45" t="s">
        <v>187</v>
      </c>
      <c r="D84" s="45" t="s">
        <v>186</v>
      </c>
      <c r="E84" s="58" t="s">
        <v>492</v>
      </c>
      <c r="F84" s="45" t="s">
        <v>709</v>
      </c>
      <c r="G84" s="50">
        <v>29200</v>
      </c>
    </row>
    <row r="85" spans="1:7" ht="33">
      <c r="A85" s="45">
        <v>79</v>
      </c>
      <c r="B85" s="52" t="s">
        <v>636</v>
      </c>
      <c r="C85" s="45" t="s">
        <v>187</v>
      </c>
      <c r="D85" s="45" t="s">
        <v>186</v>
      </c>
      <c r="E85" s="58" t="s">
        <v>492</v>
      </c>
      <c r="F85" s="45" t="s">
        <v>709</v>
      </c>
      <c r="G85" s="50">
        <v>29200</v>
      </c>
    </row>
    <row r="86" spans="1:7" ht="33">
      <c r="A86" s="45">
        <v>80</v>
      </c>
      <c r="B86" s="52" t="s">
        <v>637</v>
      </c>
      <c r="C86" s="45" t="s">
        <v>187</v>
      </c>
      <c r="D86" s="45" t="s">
        <v>186</v>
      </c>
      <c r="E86" s="58" t="s">
        <v>492</v>
      </c>
      <c r="F86" s="45" t="s">
        <v>709</v>
      </c>
      <c r="G86" s="50">
        <v>28960</v>
      </c>
    </row>
    <row r="87" spans="1:7" ht="33">
      <c r="A87" s="45">
        <v>81</v>
      </c>
      <c r="B87" s="52" t="s">
        <v>638</v>
      </c>
      <c r="C87" s="45" t="s">
        <v>187</v>
      </c>
      <c r="D87" s="45" t="s">
        <v>186</v>
      </c>
      <c r="E87" s="58" t="s">
        <v>492</v>
      </c>
      <c r="F87" s="45" t="s">
        <v>709</v>
      </c>
      <c r="G87" s="50">
        <v>29200</v>
      </c>
    </row>
    <row r="88" spans="1:7" ht="33">
      <c r="A88" s="45">
        <v>82</v>
      </c>
      <c r="B88" s="52" t="s">
        <v>639</v>
      </c>
      <c r="C88" s="45" t="s">
        <v>187</v>
      </c>
      <c r="D88" s="45" t="s">
        <v>186</v>
      </c>
      <c r="E88" s="58" t="s">
        <v>492</v>
      </c>
      <c r="F88" s="45" t="s">
        <v>709</v>
      </c>
      <c r="G88" s="50">
        <v>28960</v>
      </c>
    </row>
    <row r="89" spans="1:7" ht="33">
      <c r="A89" s="45">
        <v>83</v>
      </c>
      <c r="B89" s="52" t="s">
        <v>640</v>
      </c>
      <c r="C89" s="45" t="s">
        <v>187</v>
      </c>
      <c r="D89" s="45" t="s">
        <v>186</v>
      </c>
      <c r="E89" s="58" t="s">
        <v>492</v>
      </c>
      <c r="F89" s="45" t="s">
        <v>709</v>
      </c>
      <c r="G89" s="50">
        <v>29200</v>
      </c>
    </row>
    <row r="90" spans="1:7" ht="20.25" customHeight="1">
      <c r="A90" s="617" t="s">
        <v>703</v>
      </c>
      <c r="B90" s="617"/>
      <c r="C90" s="617"/>
      <c r="D90" s="617"/>
      <c r="E90" s="617"/>
      <c r="F90" s="617"/>
      <c r="G90" s="617"/>
    </row>
    <row r="91" spans="1:7" ht="16.5">
      <c r="A91" s="45">
        <v>84</v>
      </c>
      <c r="B91" s="52" t="s">
        <v>517</v>
      </c>
      <c r="C91" s="45" t="s">
        <v>187</v>
      </c>
      <c r="D91" s="45" t="s">
        <v>186</v>
      </c>
      <c r="E91" s="55" t="s">
        <v>494</v>
      </c>
      <c r="F91" s="45" t="s">
        <v>709</v>
      </c>
      <c r="G91" s="50">
        <v>28560</v>
      </c>
    </row>
    <row r="92" spans="1:7" ht="16.5">
      <c r="A92" s="45">
        <v>85</v>
      </c>
      <c r="B92" s="52" t="s">
        <v>641</v>
      </c>
      <c r="C92" s="45" t="s">
        <v>187</v>
      </c>
      <c r="D92" s="45" t="s">
        <v>186</v>
      </c>
      <c r="E92" s="55" t="s">
        <v>494</v>
      </c>
      <c r="F92" s="45" t="s">
        <v>709</v>
      </c>
      <c r="G92" s="50">
        <v>46820</v>
      </c>
    </row>
    <row r="93" spans="1:7" ht="16.5">
      <c r="A93" s="45">
        <v>86</v>
      </c>
      <c r="B93" s="52" t="s">
        <v>642</v>
      </c>
      <c r="C93" s="45" t="s">
        <v>187</v>
      </c>
      <c r="D93" s="45" t="s">
        <v>186</v>
      </c>
      <c r="E93" s="55" t="s">
        <v>494</v>
      </c>
      <c r="F93" s="45" t="s">
        <v>709</v>
      </c>
      <c r="G93" s="50">
        <v>52600</v>
      </c>
    </row>
    <row r="94" spans="1:7" ht="33">
      <c r="A94" s="45">
        <v>87</v>
      </c>
      <c r="B94" s="52" t="s">
        <v>643</v>
      </c>
      <c r="C94" s="45" t="s">
        <v>187</v>
      </c>
      <c r="D94" s="45" t="s">
        <v>186</v>
      </c>
      <c r="E94" s="55" t="s">
        <v>494</v>
      </c>
      <c r="F94" s="45" t="s">
        <v>709</v>
      </c>
      <c r="G94" s="50">
        <v>32560</v>
      </c>
    </row>
    <row r="95" spans="1:7" ht="16.5">
      <c r="A95" s="45">
        <v>88</v>
      </c>
      <c r="B95" s="52" t="s">
        <v>644</v>
      </c>
      <c r="C95" s="45" t="s">
        <v>187</v>
      </c>
      <c r="D95" s="45" t="s">
        <v>186</v>
      </c>
      <c r="E95" s="55" t="s">
        <v>494</v>
      </c>
      <c r="F95" s="45" t="s">
        <v>709</v>
      </c>
      <c r="G95" s="50">
        <v>24700</v>
      </c>
    </row>
    <row r="96" spans="1:7" ht="16.5">
      <c r="A96" s="45">
        <v>89</v>
      </c>
      <c r="B96" s="52" t="s">
        <v>645</v>
      </c>
      <c r="C96" s="45" t="s">
        <v>187</v>
      </c>
      <c r="D96" s="45" t="s">
        <v>186</v>
      </c>
      <c r="E96" s="55" t="s">
        <v>494</v>
      </c>
      <c r="F96" s="45" t="s">
        <v>709</v>
      </c>
      <c r="G96" s="50">
        <v>46820</v>
      </c>
    </row>
    <row r="97" spans="1:7" ht="16.5">
      <c r="A97" s="45">
        <v>90</v>
      </c>
      <c r="B97" s="52" t="s">
        <v>711</v>
      </c>
      <c r="C97" s="45" t="s">
        <v>187</v>
      </c>
      <c r="D97" s="45" t="s">
        <v>186</v>
      </c>
      <c r="E97" s="55" t="s">
        <v>494</v>
      </c>
      <c r="F97" s="45" t="s">
        <v>709</v>
      </c>
      <c r="G97" s="50">
        <v>27800</v>
      </c>
    </row>
    <row r="98" spans="1:7" ht="16.5">
      <c r="A98" s="45">
        <v>91</v>
      </c>
      <c r="B98" s="52" t="s">
        <v>646</v>
      </c>
      <c r="C98" s="45" t="s">
        <v>187</v>
      </c>
      <c r="D98" s="45" t="s">
        <v>186</v>
      </c>
      <c r="E98" s="55" t="s">
        <v>492</v>
      </c>
      <c r="F98" s="45" t="s">
        <v>709</v>
      </c>
      <c r="G98" s="50">
        <v>22800</v>
      </c>
    </row>
    <row r="99" spans="1:7" ht="21.75" customHeight="1">
      <c r="A99" s="618" t="s">
        <v>1025</v>
      </c>
      <c r="B99" s="619"/>
      <c r="C99" s="619"/>
      <c r="D99" s="619"/>
      <c r="E99" s="619"/>
      <c r="F99" s="619"/>
      <c r="G99" s="620"/>
    </row>
    <row r="100" spans="1:7" ht="33">
      <c r="A100" s="45">
        <v>92</v>
      </c>
      <c r="B100" s="51" t="s">
        <v>1026</v>
      </c>
      <c r="C100" s="45" t="s">
        <v>187</v>
      </c>
      <c r="D100" s="45" t="s">
        <v>186</v>
      </c>
      <c r="E100" s="55" t="s">
        <v>494</v>
      </c>
      <c r="F100" s="45" t="s">
        <v>709</v>
      </c>
      <c r="G100" s="50">
        <v>23760</v>
      </c>
    </row>
    <row r="101" spans="1:7" ht="33">
      <c r="A101" s="45">
        <v>93</v>
      </c>
      <c r="B101" s="51" t="s">
        <v>655</v>
      </c>
      <c r="C101" s="45" t="s">
        <v>187</v>
      </c>
      <c r="D101" s="45" t="s">
        <v>186</v>
      </c>
      <c r="E101" s="55" t="s">
        <v>494</v>
      </c>
      <c r="F101" s="45" t="s">
        <v>709</v>
      </c>
      <c r="G101" s="50">
        <v>23760</v>
      </c>
    </row>
    <row r="102" spans="1:7" ht="16.5">
      <c r="A102" s="45">
        <v>94</v>
      </c>
      <c r="B102" s="43" t="s">
        <v>649</v>
      </c>
      <c r="C102" s="45" t="s">
        <v>187</v>
      </c>
      <c r="D102" s="45" t="s">
        <v>186</v>
      </c>
      <c r="E102" s="59" t="s">
        <v>492</v>
      </c>
      <c r="F102" s="45" t="s">
        <v>709</v>
      </c>
      <c r="G102" s="50">
        <v>22520</v>
      </c>
    </row>
    <row r="103" spans="1:7" ht="16.5">
      <c r="A103" s="45">
        <v>95</v>
      </c>
      <c r="B103" s="43" t="s">
        <v>650</v>
      </c>
      <c r="C103" s="45" t="s">
        <v>187</v>
      </c>
      <c r="D103" s="45" t="s">
        <v>186</v>
      </c>
      <c r="E103" s="59" t="s">
        <v>492</v>
      </c>
      <c r="F103" s="45" t="s">
        <v>709</v>
      </c>
      <c r="G103" s="50">
        <v>22520</v>
      </c>
    </row>
    <row r="104" spans="1:7" ht="33">
      <c r="A104" s="45">
        <v>96</v>
      </c>
      <c r="B104" s="51" t="s">
        <v>1027</v>
      </c>
      <c r="C104" s="45" t="s">
        <v>187</v>
      </c>
      <c r="D104" s="45" t="s">
        <v>186</v>
      </c>
      <c r="E104" s="55" t="s">
        <v>494</v>
      </c>
      <c r="F104" s="45" t="s">
        <v>709</v>
      </c>
      <c r="G104" s="50">
        <v>26600</v>
      </c>
    </row>
    <row r="105" spans="1:7" ht="16.5">
      <c r="A105" s="45">
        <v>97</v>
      </c>
      <c r="B105" s="51" t="s">
        <v>1028</v>
      </c>
      <c r="C105" s="45" t="s">
        <v>187</v>
      </c>
      <c r="D105" s="45" t="s">
        <v>186</v>
      </c>
      <c r="E105" s="55" t="s">
        <v>494</v>
      </c>
      <c r="F105" s="45" t="s">
        <v>709</v>
      </c>
      <c r="G105" s="50">
        <v>23760</v>
      </c>
    </row>
    <row r="106" spans="1:7" ht="16.5">
      <c r="A106" s="45">
        <v>98</v>
      </c>
      <c r="B106" s="51" t="s">
        <v>1029</v>
      </c>
      <c r="C106" s="45" t="s">
        <v>187</v>
      </c>
      <c r="D106" s="45" t="s">
        <v>186</v>
      </c>
      <c r="E106" s="55" t="s">
        <v>494</v>
      </c>
      <c r="F106" s="45" t="s">
        <v>709</v>
      </c>
      <c r="G106" s="50">
        <v>23760</v>
      </c>
    </row>
    <row r="107" spans="1:7" ht="16.5">
      <c r="A107" s="45">
        <v>99</v>
      </c>
      <c r="B107" s="51" t="s">
        <v>1030</v>
      </c>
      <c r="C107" s="45" t="s">
        <v>187</v>
      </c>
      <c r="D107" s="45" t="s">
        <v>186</v>
      </c>
      <c r="E107" s="55" t="s">
        <v>494</v>
      </c>
      <c r="F107" s="45" t="s">
        <v>709</v>
      </c>
      <c r="G107" s="50">
        <v>23760</v>
      </c>
    </row>
    <row r="108" spans="1:7" ht="16.5">
      <c r="A108" s="45">
        <v>100</v>
      </c>
      <c r="B108" s="51" t="s">
        <v>1031</v>
      </c>
      <c r="C108" s="45" t="s">
        <v>187</v>
      </c>
      <c r="D108" s="45" t="s">
        <v>186</v>
      </c>
      <c r="E108" s="55" t="s">
        <v>494</v>
      </c>
      <c r="F108" s="45" t="s">
        <v>709</v>
      </c>
      <c r="G108" s="50">
        <v>23760</v>
      </c>
    </row>
    <row r="109" spans="1:7" ht="16.5">
      <c r="A109" s="45">
        <v>101</v>
      </c>
      <c r="B109" s="51" t="s">
        <v>1032</v>
      </c>
      <c r="C109" s="45" t="s">
        <v>187</v>
      </c>
      <c r="D109" s="45" t="s">
        <v>186</v>
      </c>
      <c r="E109" s="55" t="s">
        <v>494</v>
      </c>
      <c r="F109" s="45" t="s">
        <v>709</v>
      </c>
      <c r="G109" s="50">
        <v>23760</v>
      </c>
    </row>
    <row r="110" spans="1:7" ht="16.5">
      <c r="A110" s="45">
        <v>102</v>
      </c>
      <c r="B110" s="51" t="s">
        <v>1033</v>
      </c>
      <c r="C110" s="45" t="s">
        <v>187</v>
      </c>
      <c r="D110" s="45" t="s">
        <v>186</v>
      </c>
      <c r="E110" s="55" t="s">
        <v>494</v>
      </c>
      <c r="F110" s="45" t="s">
        <v>709</v>
      </c>
      <c r="G110" s="50">
        <v>23760</v>
      </c>
    </row>
    <row r="111" spans="1:7" ht="16.5">
      <c r="A111" s="45">
        <v>103</v>
      </c>
      <c r="B111" s="51" t="s">
        <v>1034</v>
      </c>
      <c r="C111" s="45" t="s">
        <v>187</v>
      </c>
      <c r="D111" s="45" t="s">
        <v>186</v>
      </c>
      <c r="E111" s="55" t="s">
        <v>494</v>
      </c>
      <c r="F111" s="45" t="s">
        <v>709</v>
      </c>
      <c r="G111" s="50">
        <v>23760</v>
      </c>
    </row>
    <row r="112" spans="1:7" ht="16.5">
      <c r="A112" s="45">
        <v>104</v>
      </c>
      <c r="B112" s="60" t="s">
        <v>1035</v>
      </c>
      <c r="C112" s="45" t="s">
        <v>187</v>
      </c>
      <c r="D112" s="45" t="s">
        <v>186</v>
      </c>
      <c r="E112" s="55" t="s">
        <v>494</v>
      </c>
      <c r="F112" s="45" t="s">
        <v>709</v>
      </c>
      <c r="G112" s="50">
        <v>23760</v>
      </c>
    </row>
    <row r="113" spans="1:7" ht="16.5">
      <c r="A113" s="45">
        <v>105</v>
      </c>
      <c r="B113" s="51" t="s">
        <v>1036</v>
      </c>
      <c r="C113" s="45" t="s">
        <v>187</v>
      </c>
      <c r="D113" s="45" t="s">
        <v>186</v>
      </c>
      <c r="E113" s="55" t="s">
        <v>494</v>
      </c>
      <c r="F113" s="45" t="s">
        <v>709</v>
      </c>
      <c r="G113" s="50">
        <v>23760</v>
      </c>
    </row>
    <row r="114" spans="1:7" ht="16.5">
      <c r="A114" s="45">
        <v>106</v>
      </c>
      <c r="B114" s="51" t="s">
        <v>1037</v>
      </c>
      <c r="C114" s="45" t="s">
        <v>187</v>
      </c>
      <c r="D114" s="45" t="s">
        <v>186</v>
      </c>
      <c r="E114" s="55" t="s">
        <v>494</v>
      </c>
      <c r="F114" s="45" t="s">
        <v>709</v>
      </c>
      <c r="G114" s="50">
        <v>23760</v>
      </c>
    </row>
    <row r="115" spans="1:7" ht="16.5">
      <c r="A115" s="45">
        <v>107</v>
      </c>
      <c r="B115" s="51" t="s">
        <v>670</v>
      </c>
      <c r="C115" s="45" t="s">
        <v>187</v>
      </c>
      <c r="D115" s="45" t="s">
        <v>186</v>
      </c>
      <c r="E115" s="55" t="s">
        <v>494</v>
      </c>
      <c r="F115" s="45" t="s">
        <v>709</v>
      </c>
      <c r="G115" s="50">
        <v>23760</v>
      </c>
    </row>
    <row r="116" spans="1:7" ht="16.5">
      <c r="A116" s="45">
        <v>108</v>
      </c>
      <c r="B116" s="43" t="s">
        <v>1038</v>
      </c>
      <c r="C116" s="45" t="s">
        <v>187</v>
      </c>
      <c r="D116" s="45" t="s">
        <v>186</v>
      </c>
      <c r="E116" s="59" t="s">
        <v>492</v>
      </c>
      <c r="F116" s="45" t="s">
        <v>709</v>
      </c>
      <c r="G116" s="50">
        <v>22400</v>
      </c>
    </row>
    <row r="117" spans="1:7" ht="33">
      <c r="A117" s="45">
        <v>109</v>
      </c>
      <c r="B117" s="51" t="s">
        <v>673</v>
      </c>
      <c r="C117" s="45" t="s">
        <v>187</v>
      </c>
      <c r="D117" s="45" t="s">
        <v>186</v>
      </c>
      <c r="E117" s="55" t="s">
        <v>494</v>
      </c>
      <c r="F117" s="45" t="s">
        <v>709</v>
      </c>
      <c r="G117" s="50">
        <v>23760</v>
      </c>
    </row>
    <row r="118" spans="1:7" ht="16.5">
      <c r="A118" s="45">
        <v>110</v>
      </c>
      <c r="B118" s="51" t="s">
        <v>674</v>
      </c>
      <c r="C118" s="45" t="s">
        <v>187</v>
      </c>
      <c r="D118" s="45" t="s">
        <v>186</v>
      </c>
      <c r="E118" s="55" t="s">
        <v>494</v>
      </c>
      <c r="F118" s="45" t="s">
        <v>709</v>
      </c>
      <c r="G118" s="50">
        <v>23760</v>
      </c>
    </row>
    <row r="119" spans="1:7" ht="16.5">
      <c r="A119" s="45">
        <v>111</v>
      </c>
      <c r="B119" s="60" t="s">
        <v>712</v>
      </c>
      <c r="C119" s="45" t="s">
        <v>187</v>
      </c>
      <c r="D119" s="45" t="s">
        <v>186</v>
      </c>
      <c r="E119" s="55" t="s">
        <v>494</v>
      </c>
      <c r="F119" s="45" t="s">
        <v>709</v>
      </c>
      <c r="G119" s="50">
        <v>23760</v>
      </c>
    </row>
    <row r="120" spans="1:7" ht="16.5">
      <c r="A120" s="45">
        <v>112</v>
      </c>
      <c r="B120" s="60" t="s">
        <v>713</v>
      </c>
      <c r="C120" s="45" t="s">
        <v>187</v>
      </c>
      <c r="D120" s="45" t="s">
        <v>186</v>
      </c>
      <c r="E120" s="55" t="s">
        <v>494</v>
      </c>
      <c r="F120" s="45" t="s">
        <v>709</v>
      </c>
      <c r="G120" s="50">
        <v>23760</v>
      </c>
    </row>
    <row r="121" spans="1:7" ht="16.5">
      <c r="A121" s="45">
        <v>113</v>
      </c>
      <c r="B121" s="51" t="s">
        <v>700</v>
      </c>
      <c r="C121" s="45" t="s">
        <v>187</v>
      </c>
      <c r="D121" s="45" t="s">
        <v>186</v>
      </c>
      <c r="E121" s="55" t="s">
        <v>494</v>
      </c>
      <c r="F121" s="45" t="s">
        <v>709</v>
      </c>
      <c r="G121" s="50">
        <v>23760</v>
      </c>
    </row>
    <row r="122" spans="1:7" ht="33">
      <c r="A122" s="45">
        <v>114</v>
      </c>
      <c r="B122" s="51" t="s">
        <v>1039</v>
      </c>
      <c r="C122" s="45" t="s">
        <v>187</v>
      </c>
      <c r="D122" s="45" t="s">
        <v>186</v>
      </c>
      <c r="E122" s="55" t="s">
        <v>494</v>
      </c>
      <c r="F122" s="45" t="s">
        <v>709</v>
      </c>
      <c r="G122" s="50">
        <v>23760</v>
      </c>
    </row>
    <row r="123" spans="1:7" ht="16.5">
      <c r="A123" s="45">
        <v>115</v>
      </c>
      <c r="B123" s="51" t="s">
        <v>699</v>
      </c>
      <c r="C123" s="45" t="s">
        <v>187</v>
      </c>
      <c r="D123" s="45" t="s">
        <v>186</v>
      </c>
      <c r="E123" s="55" t="s">
        <v>494</v>
      </c>
      <c r="F123" s="45" t="s">
        <v>709</v>
      </c>
      <c r="G123" s="50">
        <v>23760</v>
      </c>
    </row>
    <row r="124" spans="1:7" ht="16.5">
      <c r="A124" s="45">
        <v>116</v>
      </c>
      <c r="B124" s="51" t="s">
        <v>1040</v>
      </c>
      <c r="C124" s="45" t="s">
        <v>187</v>
      </c>
      <c r="D124" s="45" t="s">
        <v>186</v>
      </c>
      <c r="E124" s="55" t="s">
        <v>494</v>
      </c>
      <c r="F124" s="45" t="s">
        <v>709</v>
      </c>
      <c r="G124" s="50">
        <v>23760</v>
      </c>
    </row>
    <row r="125" spans="1:7" ht="16.5">
      <c r="A125" s="45">
        <v>117</v>
      </c>
      <c r="B125" s="51" t="s">
        <v>519</v>
      </c>
      <c r="C125" s="45" t="s">
        <v>187</v>
      </c>
      <c r="D125" s="45" t="s">
        <v>186</v>
      </c>
      <c r="E125" s="57" t="s">
        <v>494</v>
      </c>
      <c r="F125" s="45" t="s">
        <v>709</v>
      </c>
      <c r="G125" s="50">
        <v>23760</v>
      </c>
    </row>
    <row r="126" spans="1:7" ht="16.5">
      <c r="A126" s="45">
        <v>118</v>
      </c>
      <c r="B126" s="51" t="s">
        <v>1041</v>
      </c>
      <c r="C126" s="45" t="s">
        <v>187</v>
      </c>
      <c r="D126" s="45" t="s">
        <v>186</v>
      </c>
      <c r="E126" s="55" t="s">
        <v>494</v>
      </c>
      <c r="F126" s="45" t="s">
        <v>709</v>
      </c>
      <c r="G126" s="50">
        <v>23760</v>
      </c>
    </row>
    <row r="127" spans="1:7" ht="33">
      <c r="A127" s="45">
        <v>119</v>
      </c>
      <c r="B127" s="60" t="s">
        <v>1042</v>
      </c>
      <c r="C127" s="45" t="s">
        <v>187</v>
      </c>
      <c r="D127" s="45" t="s">
        <v>186</v>
      </c>
      <c r="E127" s="55" t="s">
        <v>494</v>
      </c>
      <c r="F127" s="45" t="s">
        <v>709</v>
      </c>
      <c r="G127" s="50">
        <v>22400</v>
      </c>
    </row>
    <row r="128" spans="1:7" ht="16.5">
      <c r="A128" s="45">
        <v>120</v>
      </c>
      <c r="B128" s="51" t="s">
        <v>653</v>
      </c>
      <c r="C128" s="45" t="s">
        <v>187</v>
      </c>
      <c r="D128" s="45" t="s">
        <v>186</v>
      </c>
      <c r="E128" s="55" t="s">
        <v>494</v>
      </c>
      <c r="F128" s="45" t="s">
        <v>709</v>
      </c>
      <c r="G128" s="50">
        <v>23760</v>
      </c>
    </row>
    <row r="129" spans="1:7" ht="33">
      <c r="A129" s="45">
        <v>121</v>
      </c>
      <c r="B129" s="51" t="s">
        <v>654</v>
      </c>
      <c r="C129" s="45" t="s">
        <v>187</v>
      </c>
      <c r="D129" s="45" t="s">
        <v>186</v>
      </c>
      <c r="E129" s="55" t="s">
        <v>494</v>
      </c>
      <c r="F129" s="45" t="s">
        <v>709</v>
      </c>
      <c r="G129" s="50">
        <v>23760</v>
      </c>
    </row>
    <row r="130" spans="1:7" ht="33">
      <c r="A130" s="45">
        <v>122</v>
      </c>
      <c r="B130" s="51" t="s">
        <v>1043</v>
      </c>
      <c r="C130" s="45" t="s">
        <v>187</v>
      </c>
      <c r="D130" s="45" t="s">
        <v>186</v>
      </c>
      <c r="E130" s="55" t="s">
        <v>494</v>
      </c>
      <c r="F130" s="45" t="s">
        <v>709</v>
      </c>
      <c r="G130" s="50">
        <v>23760</v>
      </c>
    </row>
    <row r="131" spans="1:7" ht="16.5">
      <c r="A131" s="45">
        <v>123</v>
      </c>
      <c r="B131" s="51" t="s">
        <v>1044</v>
      </c>
      <c r="C131" s="45" t="s">
        <v>187</v>
      </c>
      <c r="D131" s="45" t="s">
        <v>186</v>
      </c>
      <c r="E131" s="61" t="s">
        <v>492</v>
      </c>
      <c r="F131" s="45" t="s">
        <v>709</v>
      </c>
      <c r="G131" s="50">
        <v>22520</v>
      </c>
    </row>
    <row r="132" spans="1:7" ht="16.5">
      <c r="A132" s="45">
        <v>124</v>
      </c>
      <c r="B132" s="51" t="s">
        <v>1045</v>
      </c>
      <c r="C132" s="45" t="s">
        <v>187</v>
      </c>
      <c r="D132" s="45" t="s">
        <v>186</v>
      </c>
      <c r="E132" s="61" t="s">
        <v>492</v>
      </c>
      <c r="F132" s="45" t="s">
        <v>709</v>
      </c>
      <c r="G132" s="50">
        <v>22520</v>
      </c>
    </row>
    <row r="133" spans="1:7" ht="16.5">
      <c r="A133" s="45">
        <v>125</v>
      </c>
      <c r="B133" s="51" t="s">
        <v>656</v>
      </c>
      <c r="C133" s="45" t="s">
        <v>187</v>
      </c>
      <c r="D133" s="45" t="s">
        <v>186</v>
      </c>
      <c r="E133" s="55" t="s">
        <v>494</v>
      </c>
      <c r="F133" s="45" t="s">
        <v>709</v>
      </c>
      <c r="G133" s="50">
        <v>23760</v>
      </c>
    </row>
    <row r="134" spans="1:7" ht="33">
      <c r="A134" s="45">
        <v>126</v>
      </c>
      <c r="B134" s="43" t="s">
        <v>1046</v>
      </c>
      <c r="C134" s="45" t="s">
        <v>187</v>
      </c>
      <c r="D134" s="45" t="s">
        <v>186</v>
      </c>
      <c r="E134" s="59" t="s">
        <v>492</v>
      </c>
      <c r="F134" s="45" t="s">
        <v>709</v>
      </c>
      <c r="G134" s="50">
        <v>19800</v>
      </c>
    </row>
    <row r="135" spans="1:7" ht="33">
      <c r="A135" s="45">
        <v>127</v>
      </c>
      <c r="B135" s="51" t="s">
        <v>1047</v>
      </c>
      <c r="C135" s="45" t="s">
        <v>187</v>
      </c>
      <c r="D135" s="45" t="s">
        <v>186</v>
      </c>
      <c r="E135" s="55" t="s">
        <v>494</v>
      </c>
      <c r="F135" s="45" t="s">
        <v>709</v>
      </c>
      <c r="G135" s="50">
        <v>23760</v>
      </c>
    </row>
    <row r="136" spans="1:7" ht="16.5">
      <c r="A136" s="45">
        <v>128</v>
      </c>
      <c r="B136" s="51" t="s">
        <v>1048</v>
      </c>
      <c r="C136" s="45" t="s">
        <v>187</v>
      </c>
      <c r="D136" s="45" t="s">
        <v>186</v>
      </c>
      <c r="E136" s="55" t="s">
        <v>494</v>
      </c>
      <c r="F136" s="45" t="s">
        <v>709</v>
      </c>
      <c r="G136" s="50">
        <v>22400</v>
      </c>
    </row>
    <row r="137" spans="1:7" ht="16.5">
      <c r="A137" s="45">
        <v>129</v>
      </c>
      <c r="B137" s="51" t="s">
        <v>1049</v>
      </c>
      <c r="C137" s="45" t="s">
        <v>187</v>
      </c>
      <c r="D137" s="45" t="s">
        <v>186</v>
      </c>
      <c r="E137" s="55" t="s">
        <v>494</v>
      </c>
      <c r="F137" s="45" t="s">
        <v>709</v>
      </c>
      <c r="G137" s="50">
        <v>22400</v>
      </c>
    </row>
    <row r="138" spans="1:7" ht="33">
      <c r="A138" s="45">
        <v>130</v>
      </c>
      <c r="B138" s="51" t="s">
        <v>1050</v>
      </c>
      <c r="C138" s="45" t="s">
        <v>187</v>
      </c>
      <c r="D138" s="45" t="s">
        <v>186</v>
      </c>
      <c r="E138" s="55" t="s">
        <v>494</v>
      </c>
      <c r="F138" s="45" t="s">
        <v>709</v>
      </c>
      <c r="G138" s="50">
        <v>23760</v>
      </c>
    </row>
    <row r="139" spans="1:7" ht="16.5">
      <c r="A139" s="45">
        <v>131</v>
      </c>
      <c r="B139" s="51" t="s">
        <v>1051</v>
      </c>
      <c r="C139" s="45" t="s">
        <v>187</v>
      </c>
      <c r="D139" s="45" t="s">
        <v>186</v>
      </c>
      <c r="E139" s="55" t="s">
        <v>494</v>
      </c>
      <c r="F139" s="45" t="s">
        <v>709</v>
      </c>
      <c r="G139" s="50">
        <v>27800</v>
      </c>
    </row>
    <row r="140" spans="1:7" ht="33.75" customHeight="1">
      <c r="A140" s="45">
        <v>132</v>
      </c>
      <c r="B140" s="51" t="s">
        <v>1052</v>
      </c>
      <c r="C140" s="45" t="s">
        <v>187</v>
      </c>
      <c r="D140" s="45" t="s">
        <v>186</v>
      </c>
      <c r="E140" s="55" t="s">
        <v>494</v>
      </c>
      <c r="F140" s="45" t="s">
        <v>709</v>
      </c>
      <c r="G140" s="50">
        <v>22400</v>
      </c>
    </row>
    <row r="141" spans="1:7" ht="33">
      <c r="A141" s="45">
        <v>133</v>
      </c>
      <c r="B141" s="60" t="s">
        <v>1053</v>
      </c>
      <c r="C141" s="45" t="s">
        <v>187</v>
      </c>
      <c r="D141" s="45" t="s">
        <v>186</v>
      </c>
      <c r="E141" s="55" t="s">
        <v>494</v>
      </c>
      <c r="F141" s="45" t="s">
        <v>709</v>
      </c>
      <c r="G141" s="50">
        <v>41200</v>
      </c>
    </row>
    <row r="142" spans="1:7" ht="16.5">
      <c r="A142" s="45">
        <v>134</v>
      </c>
      <c r="B142" s="60" t="s">
        <v>1054</v>
      </c>
      <c r="C142" s="45" t="s">
        <v>187</v>
      </c>
      <c r="D142" s="45" t="s">
        <v>186</v>
      </c>
      <c r="E142" s="55" t="s">
        <v>494</v>
      </c>
      <c r="F142" s="45" t="s">
        <v>709</v>
      </c>
      <c r="G142" s="50">
        <v>23760</v>
      </c>
    </row>
    <row r="143" spans="1:7" ht="16.5">
      <c r="A143" s="45">
        <v>135</v>
      </c>
      <c r="B143" s="60" t="s">
        <v>1055</v>
      </c>
      <c r="C143" s="45" t="s">
        <v>187</v>
      </c>
      <c r="D143" s="45" t="s">
        <v>186</v>
      </c>
      <c r="E143" s="55" t="s">
        <v>494</v>
      </c>
      <c r="F143" s="45" t="s">
        <v>709</v>
      </c>
      <c r="G143" s="50">
        <v>23760</v>
      </c>
    </row>
    <row r="144" spans="1:7" ht="33">
      <c r="A144" s="45">
        <v>136</v>
      </c>
      <c r="B144" s="60" t="s">
        <v>1056</v>
      </c>
      <c r="C144" s="45" t="s">
        <v>187</v>
      </c>
      <c r="D144" s="45" t="s">
        <v>186</v>
      </c>
      <c r="E144" s="55" t="s">
        <v>494</v>
      </c>
      <c r="F144" s="45" t="s">
        <v>709</v>
      </c>
      <c r="G144" s="50">
        <v>22400</v>
      </c>
    </row>
    <row r="145" spans="1:7" ht="33">
      <c r="A145" s="45">
        <v>137</v>
      </c>
      <c r="B145" s="51" t="s">
        <v>1057</v>
      </c>
      <c r="C145" s="45" t="s">
        <v>187</v>
      </c>
      <c r="D145" s="45" t="s">
        <v>186</v>
      </c>
      <c r="E145" s="55" t="s">
        <v>494</v>
      </c>
      <c r="F145" s="45" t="s">
        <v>709</v>
      </c>
      <c r="G145" s="50">
        <v>22400</v>
      </c>
    </row>
    <row r="146" spans="1:7" ht="16.5">
      <c r="A146" s="45">
        <v>138</v>
      </c>
      <c r="B146" s="43" t="s">
        <v>1058</v>
      </c>
      <c r="C146" s="45" t="s">
        <v>187</v>
      </c>
      <c r="D146" s="45" t="s">
        <v>186</v>
      </c>
      <c r="E146" s="59" t="s">
        <v>492</v>
      </c>
      <c r="F146" s="45" t="s">
        <v>709</v>
      </c>
      <c r="G146" s="50">
        <v>23760</v>
      </c>
    </row>
    <row r="147" spans="1:7" ht="33">
      <c r="A147" s="45">
        <v>139</v>
      </c>
      <c r="B147" s="60" t="s">
        <v>1059</v>
      </c>
      <c r="C147" s="45" t="s">
        <v>187</v>
      </c>
      <c r="D147" s="45" t="s">
        <v>186</v>
      </c>
      <c r="E147" s="55" t="s">
        <v>494</v>
      </c>
      <c r="F147" s="45" t="s">
        <v>709</v>
      </c>
      <c r="G147" s="50">
        <v>23760</v>
      </c>
    </row>
    <row r="148" spans="1:7" ht="33">
      <c r="A148" s="45">
        <v>140</v>
      </c>
      <c r="B148" s="51" t="s">
        <v>1060</v>
      </c>
      <c r="C148" s="45" t="s">
        <v>187</v>
      </c>
      <c r="D148" s="45" t="s">
        <v>186</v>
      </c>
      <c r="E148" s="55" t="s">
        <v>494</v>
      </c>
      <c r="F148" s="45" t="s">
        <v>709</v>
      </c>
      <c r="G148" s="50">
        <v>22400</v>
      </c>
    </row>
    <row r="149" spans="1:7" ht="33">
      <c r="A149" s="45">
        <v>141</v>
      </c>
      <c r="B149" s="51" t="s">
        <v>1061</v>
      </c>
      <c r="C149" s="45" t="s">
        <v>187</v>
      </c>
      <c r="D149" s="45" t="s">
        <v>186</v>
      </c>
      <c r="E149" s="55" t="s">
        <v>494</v>
      </c>
      <c r="F149" s="45" t="s">
        <v>709</v>
      </c>
      <c r="G149" s="50">
        <v>22400</v>
      </c>
    </row>
    <row r="150" spans="1:7" ht="33">
      <c r="A150" s="45">
        <v>142</v>
      </c>
      <c r="B150" s="51" t="s">
        <v>1062</v>
      </c>
      <c r="C150" s="45" t="s">
        <v>187</v>
      </c>
      <c r="D150" s="45" t="s">
        <v>186</v>
      </c>
      <c r="E150" s="55" t="s">
        <v>494</v>
      </c>
      <c r="F150" s="45" t="s">
        <v>709</v>
      </c>
      <c r="G150" s="50">
        <v>22400</v>
      </c>
    </row>
    <row r="151" spans="1:7" ht="16.5">
      <c r="A151" s="45">
        <v>143</v>
      </c>
      <c r="B151" s="43" t="s">
        <v>1063</v>
      </c>
      <c r="C151" s="45" t="s">
        <v>187</v>
      </c>
      <c r="D151" s="45" t="s">
        <v>186</v>
      </c>
      <c r="E151" s="59" t="s">
        <v>492</v>
      </c>
      <c r="F151" s="45" t="s">
        <v>709</v>
      </c>
      <c r="G151" s="50">
        <v>22800</v>
      </c>
    </row>
    <row r="152" spans="1:7" ht="16.5">
      <c r="A152" s="45">
        <v>144</v>
      </c>
      <c r="B152" s="51" t="s">
        <v>1064</v>
      </c>
      <c r="C152" s="45" t="s">
        <v>187</v>
      </c>
      <c r="D152" s="45" t="s">
        <v>186</v>
      </c>
      <c r="E152" s="55" t="s">
        <v>494</v>
      </c>
      <c r="F152" s="45" t="s">
        <v>709</v>
      </c>
      <c r="G152" s="50">
        <v>23760</v>
      </c>
    </row>
    <row r="153" spans="1:7" ht="49.5">
      <c r="A153" s="45">
        <v>145</v>
      </c>
      <c r="B153" s="43" t="s">
        <v>1065</v>
      </c>
      <c r="C153" s="45" t="s">
        <v>187</v>
      </c>
      <c r="D153" s="45" t="s">
        <v>186</v>
      </c>
      <c r="E153" s="47" t="s">
        <v>492</v>
      </c>
      <c r="F153" s="45" t="s">
        <v>709</v>
      </c>
      <c r="G153" s="50">
        <v>17400</v>
      </c>
    </row>
    <row r="154" spans="1:7" ht="33">
      <c r="A154" s="45">
        <v>146</v>
      </c>
      <c r="B154" s="43" t="s">
        <v>1066</v>
      </c>
      <c r="C154" s="45" t="s">
        <v>187</v>
      </c>
      <c r="D154" s="45" t="s">
        <v>186</v>
      </c>
      <c r="E154" s="59" t="s">
        <v>492</v>
      </c>
      <c r="F154" s="45" t="s">
        <v>709</v>
      </c>
      <c r="G154" s="50">
        <v>19800</v>
      </c>
    </row>
    <row r="155" spans="1:7" ht="33">
      <c r="A155" s="45">
        <v>147</v>
      </c>
      <c r="B155" s="51" t="s">
        <v>1067</v>
      </c>
      <c r="C155" s="45" t="s">
        <v>187</v>
      </c>
      <c r="D155" s="45" t="s">
        <v>186</v>
      </c>
      <c r="E155" s="55" t="s">
        <v>494</v>
      </c>
      <c r="F155" s="45" t="s">
        <v>709</v>
      </c>
      <c r="G155" s="50">
        <v>22520</v>
      </c>
    </row>
    <row r="156" spans="1:7" ht="16.5">
      <c r="A156" s="45">
        <v>148</v>
      </c>
      <c r="B156" s="51" t="s">
        <v>695</v>
      </c>
      <c r="C156" s="45" t="s">
        <v>187</v>
      </c>
      <c r="D156" s="45" t="s">
        <v>186</v>
      </c>
      <c r="E156" s="61" t="s">
        <v>492</v>
      </c>
      <c r="F156" s="45" t="s">
        <v>709</v>
      </c>
      <c r="G156" s="50">
        <v>23760</v>
      </c>
    </row>
    <row r="157" spans="1:7" ht="33">
      <c r="A157" s="45">
        <v>149</v>
      </c>
      <c r="B157" s="60" t="s">
        <v>1068</v>
      </c>
      <c r="C157" s="45" t="s">
        <v>187</v>
      </c>
      <c r="D157" s="45" t="s">
        <v>186</v>
      </c>
      <c r="E157" s="55" t="s">
        <v>494</v>
      </c>
      <c r="F157" s="45" t="s">
        <v>709</v>
      </c>
      <c r="G157" s="50">
        <v>23760</v>
      </c>
    </row>
    <row r="158" spans="1:7" ht="33">
      <c r="A158" s="45">
        <v>150</v>
      </c>
      <c r="B158" s="60" t="s">
        <v>1069</v>
      </c>
      <c r="C158" s="45" t="s">
        <v>187</v>
      </c>
      <c r="D158" s="45" t="s">
        <v>186</v>
      </c>
      <c r="E158" s="55" t="s">
        <v>494</v>
      </c>
      <c r="F158" s="45" t="s">
        <v>709</v>
      </c>
      <c r="G158" s="50">
        <v>29900</v>
      </c>
    </row>
    <row r="159" spans="1:7" ht="16.5">
      <c r="A159" s="45">
        <v>151</v>
      </c>
      <c r="B159" s="51" t="s">
        <v>701</v>
      </c>
      <c r="C159" s="45" t="s">
        <v>187</v>
      </c>
      <c r="D159" s="45" t="s">
        <v>186</v>
      </c>
      <c r="E159" s="55" t="s">
        <v>494</v>
      </c>
      <c r="F159" s="45" t="s">
        <v>709</v>
      </c>
      <c r="G159" s="50">
        <v>23760</v>
      </c>
    </row>
    <row r="160" spans="1:7" ht="16.5">
      <c r="A160" s="45">
        <v>152</v>
      </c>
      <c r="B160" s="51" t="s">
        <v>1070</v>
      </c>
      <c r="C160" s="45" t="s">
        <v>187</v>
      </c>
      <c r="D160" s="45" t="s">
        <v>186</v>
      </c>
      <c r="E160" s="55" t="s">
        <v>494</v>
      </c>
      <c r="F160" s="45" t="s">
        <v>709</v>
      </c>
      <c r="G160" s="50">
        <v>26600</v>
      </c>
    </row>
    <row r="161" spans="1:7" ht="16.5">
      <c r="A161" s="45">
        <v>153</v>
      </c>
      <c r="B161" s="51" t="s">
        <v>1071</v>
      </c>
      <c r="C161" s="45" t="s">
        <v>187</v>
      </c>
      <c r="D161" s="45" t="s">
        <v>186</v>
      </c>
      <c r="E161" s="55" t="s">
        <v>494</v>
      </c>
      <c r="F161" s="45" t="s">
        <v>709</v>
      </c>
      <c r="G161" s="50">
        <v>26600</v>
      </c>
    </row>
    <row r="162" spans="1:7" ht="33">
      <c r="A162" s="45">
        <v>154</v>
      </c>
      <c r="B162" s="51" t="s">
        <v>664</v>
      </c>
      <c r="C162" s="45" t="s">
        <v>187</v>
      </c>
      <c r="D162" s="45" t="s">
        <v>186</v>
      </c>
      <c r="E162" s="55" t="s">
        <v>494</v>
      </c>
      <c r="F162" s="45" t="s">
        <v>709</v>
      </c>
      <c r="G162" s="50">
        <v>23760</v>
      </c>
    </row>
    <row r="163" spans="1:7" ht="33">
      <c r="A163" s="45">
        <v>155</v>
      </c>
      <c r="B163" s="51" t="s">
        <v>1072</v>
      </c>
      <c r="C163" s="45" t="s">
        <v>187</v>
      </c>
      <c r="D163" s="45" t="s">
        <v>186</v>
      </c>
      <c r="E163" s="57" t="s">
        <v>494</v>
      </c>
      <c r="F163" s="45" t="s">
        <v>709</v>
      </c>
      <c r="G163" s="50">
        <v>23760</v>
      </c>
    </row>
    <row r="164" spans="1:7" ht="16.5">
      <c r="A164" s="45">
        <v>156</v>
      </c>
      <c r="B164" s="51" t="s">
        <v>1073</v>
      </c>
      <c r="C164" s="45" t="s">
        <v>187</v>
      </c>
      <c r="D164" s="45" t="s">
        <v>186</v>
      </c>
      <c r="E164" s="55" t="s">
        <v>494</v>
      </c>
      <c r="F164" s="45" t="s">
        <v>709</v>
      </c>
      <c r="G164" s="50">
        <v>23760</v>
      </c>
    </row>
    <row r="165" spans="1:7" ht="16.5">
      <c r="A165" s="45">
        <v>157</v>
      </c>
      <c r="B165" s="51" t="s">
        <v>1074</v>
      </c>
      <c r="C165" s="45" t="s">
        <v>187</v>
      </c>
      <c r="D165" s="45" t="s">
        <v>186</v>
      </c>
      <c r="E165" s="55" t="s">
        <v>494</v>
      </c>
      <c r="F165" s="45" t="s">
        <v>709</v>
      </c>
      <c r="G165" s="50">
        <v>23760</v>
      </c>
    </row>
    <row r="166" spans="1:7" ht="16.5">
      <c r="A166" s="45">
        <v>158</v>
      </c>
      <c r="B166" s="51" t="s">
        <v>1075</v>
      </c>
      <c r="C166" s="45" t="s">
        <v>187</v>
      </c>
      <c r="D166" s="45" t="s">
        <v>186</v>
      </c>
      <c r="E166" s="55" t="s">
        <v>494</v>
      </c>
      <c r="F166" s="45" t="s">
        <v>709</v>
      </c>
      <c r="G166" s="50">
        <v>23760</v>
      </c>
    </row>
    <row r="167" spans="1:7" ht="16.5">
      <c r="A167" s="45">
        <v>159</v>
      </c>
      <c r="B167" s="51" t="s">
        <v>665</v>
      </c>
      <c r="C167" s="45" t="s">
        <v>187</v>
      </c>
      <c r="D167" s="45" t="s">
        <v>186</v>
      </c>
      <c r="E167" s="55" t="s">
        <v>494</v>
      </c>
      <c r="F167" s="45" t="s">
        <v>709</v>
      </c>
      <c r="G167" s="50">
        <v>26600</v>
      </c>
    </row>
    <row r="168" spans="1:7" ht="33">
      <c r="A168" s="45">
        <v>160</v>
      </c>
      <c r="B168" s="51" t="s">
        <v>667</v>
      </c>
      <c r="C168" s="45" t="s">
        <v>187</v>
      </c>
      <c r="D168" s="45" t="s">
        <v>186</v>
      </c>
      <c r="E168" s="55" t="s">
        <v>494</v>
      </c>
      <c r="F168" s="45" t="s">
        <v>709</v>
      </c>
      <c r="G168" s="50">
        <v>23760</v>
      </c>
    </row>
    <row r="169" spans="1:7" ht="33">
      <c r="A169" s="45">
        <v>161</v>
      </c>
      <c r="B169" s="51" t="s">
        <v>1076</v>
      </c>
      <c r="C169" s="45" t="s">
        <v>187</v>
      </c>
      <c r="D169" s="45" t="s">
        <v>186</v>
      </c>
      <c r="E169" s="55" t="s">
        <v>494</v>
      </c>
      <c r="F169" s="45" t="s">
        <v>709</v>
      </c>
      <c r="G169" s="50">
        <v>23760</v>
      </c>
    </row>
    <row r="170" spans="1:7" ht="33">
      <c r="A170" s="45">
        <v>162</v>
      </c>
      <c r="B170" s="51" t="s">
        <v>1077</v>
      </c>
      <c r="C170" s="45" t="s">
        <v>187</v>
      </c>
      <c r="D170" s="45" t="s">
        <v>186</v>
      </c>
      <c r="E170" s="55" t="s">
        <v>494</v>
      </c>
      <c r="F170" s="45" t="s">
        <v>709</v>
      </c>
      <c r="G170" s="50">
        <v>23760</v>
      </c>
    </row>
    <row r="171" spans="1:7" ht="16.5">
      <c r="A171" s="45">
        <v>163</v>
      </c>
      <c r="B171" s="51" t="s">
        <v>1078</v>
      </c>
      <c r="C171" s="45" t="s">
        <v>187</v>
      </c>
      <c r="D171" s="45" t="s">
        <v>186</v>
      </c>
      <c r="E171" s="55" t="s">
        <v>494</v>
      </c>
      <c r="F171" s="45" t="s">
        <v>709</v>
      </c>
      <c r="G171" s="50">
        <v>34640</v>
      </c>
    </row>
    <row r="172" spans="1:7" ht="16.5">
      <c r="A172" s="45">
        <v>164</v>
      </c>
      <c r="B172" s="51" t="s">
        <v>1079</v>
      </c>
      <c r="C172" s="45" t="s">
        <v>187</v>
      </c>
      <c r="D172" s="45" t="s">
        <v>186</v>
      </c>
      <c r="E172" s="55" t="s">
        <v>494</v>
      </c>
      <c r="F172" s="45" t="s">
        <v>709</v>
      </c>
      <c r="G172" s="50">
        <v>34640</v>
      </c>
    </row>
    <row r="173" spans="1:7" ht="33">
      <c r="A173" s="45">
        <v>165</v>
      </c>
      <c r="B173" s="51" t="s">
        <v>1080</v>
      </c>
      <c r="C173" s="45" t="s">
        <v>187</v>
      </c>
      <c r="D173" s="45" t="s">
        <v>186</v>
      </c>
      <c r="E173" s="55" t="s">
        <v>494</v>
      </c>
      <c r="F173" s="45" t="s">
        <v>709</v>
      </c>
      <c r="G173" s="50">
        <v>23760</v>
      </c>
    </row>
    <row r="174" spans="1:7" ht="33">
      <c r="A174" s="45">
        <v>166</v>
      </c>
      <c r="B174" s="51" t="s">
        <v>1081</v>
      </c>
      <c r="C174" s="45" t="s">
        <v>187</v>
      </c>
      <c r="D174" s="45" t="s">
        <v>186</v>
      </c>
      <c r="E174" s="55" t="s">
        <v>494</v>
      </c>
      <c r="F174" s="45" t="s">
        <v>709</v>
      </c>
      <c r="G174" s="50">
        <v>45820</v>
      </c>
    </row>
    <row r="175" spans="1:7" ht="33">
      <c r="A175" s="45">
        <v>167</v>
      </c>
      <c r="B175" s="51" t="s">
        <v>1082</v>
      </c>
      <c r="C175" s="45" t="s">
        <v>187</v>
      </c>
      <c r="D175" s="45" t="s">
        <v>186</v>
      </c>
      <c r="E175" s="55" t="s">
        <v>494</v>
      </c>
      <c r="F175" s="45" t="s">
        <v>709</v>
      </c>
      <c r="G175" s="50">
        <v>45820</v>
      </c>
    </row>
    <row r="176" spans="1:7" ht="33">
      <c r="A176" s="45">
        <v>168</v>
      </c>
      <c r="B176" s="51" t="s">
        <v>1083</v>
      </c>
      <c r="C176" s="45" t="s">
        <v>187</v>
      </c>
      <c r="D176" s="45" t="s">
        <v>186</v>
      </c>
      <c r="E176" s="57" t="s">
        <v>494</v>
      </c>
      <c r="F176" s="45" t="s">
        <v>709</v>
      </c>
      <c r="G176" s="50">
        <v>23760</v>
      </c>
    </row>
    <row r="177" spans="1:7" ht="33">
      <c r="A177" s="45">
        <v>169</v>
      </c>
      <c r="B177" s="60" t="s">
        <v>1084</v>
      </c>
      <c r="C177" s="45" t="s">
        <v>187</v>
      </c>
      <c r="D177" s="45" t="s">
        <v>186</v>
      </c>
      <c r="E177" s="55" t="s">
        <v>494</v>
      </c>
      <c r="F177" s="45" t="s">
        <v>709</v>
      </c>
      <c r="G177" s="50">
        <v>21480</v>
      </c>
    </row>
    <row r="178" spans="1:7" ht="16.5">
      <c r="A178" s="45">
        <v>170</v>
      </c>
      <c r="B178" s="51" t="s">
        <v>668</v>
      </c>
      <c r="C178" s="45" t="s">
        <v>187</v>
      </c>
      <c r="D178" s="45" t="s">
        <v>186</v>
      </c>
      <c r="E178" s="55" t="s">
        <v>494</v>
      </c>
      <c r="F178" s="45" t="s">
        <v>709</v>
      </c>
      <c r="G178" s="50">
        <v>23760</v>
      </c>
    </row>
    <row r="179" spans="1:7" ht="33">
      <c r="A179" s="45">
        <v>171</v>
      </c>
      <c r="B179" s="51" t="s">
        <v>661</v>
      </c>
      <c r="C179" s="45" t="s">
        <v>187</v>
      </c>
      <c r="D179" s="45" t="s">
        <v>186</v>
      </c>
      <c r="E179" s="55" t="s">
        <v>494</v>
      </c>
      <c r="F179" s="45" t="s">
        <v>709</v>
      </c>
      <c r="G179" s="50">
        <v>23760</v>
      </c>
    </row>
    <row r="180" spans="1:7" ht="16.5">
      <c r="A180" s="45">
        <v>172</v>
      </c>
      <c r="B180" s="51" t="s">
        <v>1085</v>
      </c>
      <c r="C180" s="45" t="s">
        <v>187</v>
      </c>
      <c r="D180" s="45" t="s">
        <v>186</v>
      </c>
      <c r="E180" s="55" t="s">
        <v>494</v>
      </c>
      <c r="F180" s="45" t="s">
        <v>709</v>
      </c>
      <c r="G180" s="50">
        <v>23760</v>
      </c>
    </row>
    <row r="181" spans="1:7" ht="16.5">
      <c r="A181" s="45">
        <v>173</v>
      </c>
      <c r="B181" s="43" t="s">
        <v>1086</v>
      </c>
      <c r="C181" s="45" t="s">
        <v>187</v>
      </c>
      <c r="D181" s="45" t="s">
        <v>186</v>
      </c>
      <c r="E181" s="57" t="s">
        <v>494</v>
      </c>
      <c r="F181" s="45" t="s">
        <v>709</v>
      </c>
      <c r="G181" s="50">
        <v>23760</v>
      </c>
    </row>
    <row r="182" spans="1:7" ht="33">
      <c r="A182" s="45">
        <v>174</v>
      </c>
      <c r="B182" s="51" t="s">
        <v>1087</v>
      </c>
      <c r="C182" s="45" t="s">
        <v>187</v>
      </c>
      <c r="D182" s="45" t="s">
        <v>186</v>
      </c>
      <c r="E182" s="59" t="s">
        <v>492</v>
      </c>
      <c r="F182" s="45" t="s">
        <v>709</v>
      </c>
      <c r="G182" s="50">
        <v>50840</v>
      </c>
    </row>
    <row r="183" spans="1:7" ht="33">
      <c r="A183" s="45">
        <v>175</v>
      </c>
      <c r="B183" s="43" t="s">
        <v>1088</v>
      </c>
      <c r="C183" s="45" t="s">
        <v>187</v>
      </c>
      <c r="D183" s="45" t="s">
        <v>186</v>
      </c>
      <c r="E183" s="59" t="s">
        <v>492</v>
      </c>
      <c r="F183" s="45" t="s">
        <v>709</v>
      </c>
      <c r="G183" s="50">
        <v>23760</v>
      </c>
    </row>
    <row r="184" spans="1:7" ht="16.5">
      <c r="A184" s="45">
        <v>176</v>
      </c>
      <c r="B184" s="51" t="s">
        <v>1089</v>
      </c>
      <c r="C184" s="45" t="s">
        <v>187</v>
      </c>
      <c r="D184" s="45" t="s">
        <v>186</v>
      </c>
      <c r="E184" s="55" t="s">
        <v>494</v>
      </c>
      <c r="F184" s="45" t="s">
        <v>709</v>
      </c>
      <c r="G184" s="50">
        <v>23760</v>
      </c>
    </row>
    <row r="185" spans="1:7" ht="16.5">
      <c r="A185" s="45">
        <v>177</v>
      </c>
      <c r="B185" s="51" t="s">
        <v>1090</v>
      </c>
      <c r="C185" s="45" t="s">
        <v>187</v>
      </c>
      <c r="D185" s="45" t="s">
        <v>186</v>
      </c>
      <c r="E185" s="55" t="s">
        <v>494</v>
      </c>
      <c r="F185" s="45" t="s">
        <v>709</v>
      </c>
      <c r="G185" s="50">
        <v>23760</v>
      </c>
    </row>
    <row r="186" spans="1:7" ht="16.5">
      <c r="A186" s="45">
        <v>178</v>
      </c>
      <c r="B186" s="51" t="s">
        <v>1091</v>
      </c>
      <c r="C186" s="45" t="s">
        <v>187</v>
      </c>
      <c r="D186" s="45" t="s">
        <v>186</v>
      </c>
      <c r="E186" s="55" t="s">
        <v>494</v>
      </c>
      <c r="F186" s="45" t="s">
        <v>709</v>
      </c>
      <c r="G186" s="50">
        <v>23760</v>
      </c>
    </row>
    <row r="187" spans="1:7" ht="16.5">
      <c r="A187" s="45">
        <v>179</v>
      </c>
      <c r="B187" s="51" t="s">
        <v>1092</v>
      </c>
      <c r="C187" s="45" t="s">
        <v>187</v>
      </c>
      <c r="D187" s="45" t="s">
        <v>186</v>
      </c>
      <c r="E187" s="55" t="s">
        <v>494</v>
      </c>
      <c r="F187" s="45" t="s">
        <v>709</v>
      </c>
      <c r="G187" s="50">
        <v>23760</v>
      </c>
    </row>
    <row r="188" spans="1:7" ht="33">
      <c r="A188" s="45">
        <v>180</v>
      </c>
      <c r="B188" s="51" t="s">
        <v>1093</v>
      </c>
      <c r="C188" s="45" t="s">
        <v>187</v>
      </c>
      <c r="D188" s="45" t="s">
        <v>186</v>
      </c>
      <c r="E188" s="55" t="s">
        <v>494</v>
      </c>
      <c r="F188" s="45" t="s">
        <v>709</v>
      </c>
      <c r="G188" s="50">
        <v>23760</v>
      </c>
    </row>
    <row r="189" spans="1:7" ht="33">
      <c r="A189" s="45">
        <v>181</v>
      </c>
      <c r="B189" s="51" t="s">
        <v>1094</v>
      </c>
      <c r="C189" s="45" t="s">
        <v>187</v>
      </c>
      <c r="D189" s="45" t="s">
        <v>186</v>
      </c>
      <c r="E189" s="55" t="s">
        <v>494</v>
      </c>
      <c r="F189" s="45" t="s">
        <v>709</v>
      </c>
      <c r="G189" s="50">
        <v>23760</v>
      </c>
    </row>
    <row r="190" spans="1:7" ht="33">
      <c r="A190" s="45">
        <v>182</v>
      </c>
      <c r="B190" s="51" t="s">
        <v>1095</v>
      </c>
      <c r="C190" s="45" t="s">
        <v>187</v>
      </c>
      <c r="D190" s="45" t="s">
        <v>186</v>
      </c>
      <c r="E190" s="55" t="s">
        <v>494</v>
      </c>
      <c r="F190" s="45" t="s">
        <v>709</v>
      </c>
      <c r="G190" s="50">
        <v>23760</v>
      </c>
    </row>
    <row r="191" spans="1:7" ht="33">
      <c r="A191" s="45">
        <v>183</v>
      </c>
      <c r="B191" s="51" t="s">
        <v>1096</v>
      </c>
      <c r="C191" s="45" t="s">
        <v>187</v>
      </c>
      <c r="D191" s="45" t="s">
        <v>186</v>
      </c>
      <c r="E191" s="55" t="s">
        <v>494</v>
      </c>
      <c r="F191" s="45" t="s">
        <v>709</v>
      </c>
      <c r="G191" s="50">
        <v>23760</v>
      </c>
    </row>
    <row r="192" spans="1:7" ht="33">
      <c r="A192" s="45">
        <v>184</v>
      </c>
      <c r="B192" s="51" t="s">
        <v>1097</v>
      </c>
      <c r="C192" s="45" t="s">
        <v>187</v>
      </c>
      <c r="D192" s="45" t="s">
        <v>186</v>
      </c>
      <c r="E192" s="55" t="s">
        <v>494</v>
      </c>
      <c r="F192" s="45" t="s">
        <v>709</v>
      </c>
      <c r="G192" s="50">
        <v>23760</v>
      </c>
    </row>
    <row r="193" spans="1:7" ht="33">
      <c r="A193" s="45">
        <v>185</v>
      </c>
      <c r="B193" s="51" t="s">
        <v>1098</v>
      </c>
      <c r="C193" s="45" t="s">
        <v>187</v>
      </c>
      <c r="D193" s="45" t="s">
        <v>186</v>
      </c>
      <c r="E193" s="55" t="s">
        <v>494</v>
      </c>
      <c r="F193" s="45" t="s">
        <v>709</v>
      </c>
      <c r="G193" s="50">
        <v>23760</v>
      </c>
    </row>
    <row r="194" spans="1:7" ht="33">
      <c r="A194" s="45">
        <v>186</v>
      </c>
      <c r="B194" s="51" t="s">
        <v>1099</v>
      </c>
      <c r="C194" s="45" t="s">
        <v>187</v>
      </c>
      <c r="D194" s="45" t="s">
        <v>186</v>
      </c>
      <c r="E194" s="55" t="s">
        <v>494</v>
      </c>
      <c r="F194" s="45" t="s">
        <v>709</v>
      </c>
      <c r="G194" s="50">
        <v>23760</v>
      </c>
    </row>
    <row r="195" spans="1:7" ht="16.5">
      <c r="A195" s="45">
        <v>187</v>
      </c>
      <c r="B195" s="51" t="s">
        <v>1100</v>
      </c>
      <c r="C195" s="45" t="s">
        <v>187</v>
      </c>
      <c r="D195" s="45" t="s">
        <v>186</v>
      </c>
      <c r="E195" s="55" t="s">
        <v>494</v>
      </c>
      <c r="F195" s="45" t="s">
        <v>709</v>
      </c>
      <c r="G195" s="50">
        <v>23760</v>
      </c>
    </row>
    <row r="196" spans="1:7" ht="33">
      <c r="A196" s="45">
        <v>188</v>
      </c>
      <c r="B196" s="51" t="s">
        <v>1101</v>
      </c>
      <c r="C196" s="45" t="s">
        <v>187</v>
      </c>
      <c r="D196" s="45" t="s">
        <v>186</v>
      </c>
      <c r="E196" s="55" t="s">
        <v>494</v>
      </c>
      <c r="F196" s="45" t="s">
        <v>709</v>
      </c>
      <c r="G196" s="50">
        <v>23760</v>
      </c>
    </row>
    <row r="197" spans="1:7" ht="33">
      <c r="A197" s="45">
        <v>189</v>
      </c>
      <c r="B197" s="51" t="s">
        <v>1102</v>
      </c>
      <c r="C197" s="45" t="s">
        <v>187</v>
      </c>
      <c r="D197" s="45" t="s">
        <v>186</v>
      </c>
      <c r="E197" s="55" t="s">
        <v>494</v>
      </c>
      <c r="F197" s="45" t="s">
        <v>709</v>
      </c>
      <c r="G197" s="50">
        <v>22400</v>
      </c>
    </row>
    <row r="198" spans="1:7" ht="16.5">
      <c r="A198" s="45">
        <v>190</v>
      </c>
      <c r="B198" s="51" t="s">
        <v>669</v>
      </c>
      <c r="C198" s="45" t="s">
        <v>187</v>
      </c>
      <c r="D198" s="45" t="s">
        <v>186</v>
      </c>
      <c r="E198" s="55" t="s">
        <v>494</v>
      </c>
      <c r="F198" s="45" t="s">
        <v>709</v>
      </c>
      <c r="G198" s="50">
        <v>22400</v>
      </c>
    </row>
    <row r="199" spans="1:7" ht="16.5">
      <c r="A199" s="45">
        <v>191</v>
      </c>
      <c r="B199" s="60" t="s">
        <v>1103</v>
      </c>
      <c r="C199" s="45" t="s">
        <v>187</v>
      </c>
      <c r="D199" s="45" t="s">
        <v>186</v>
      </c>
      <c r="E199" s="55" t="s">
        <v>494</v>
      </c>
      <c r="F199" s="45" t="s">
        <v>709</v>
      </c>
      <c r="G199" s="50">
        <v>32560</v>
      </c>
    </row>
    <row r="200" spans="1:7" ht="16.5">
      <c r="A200" s="45">
        <v>192</v>
      </c>
      <c r="B200" s="43" t="s">
        <v>1104</v>
      </c>
      <c r="C200" s="45" t="s">
        <v>187</v>
      </c>
      <c r="D200" s="45" t="s">
        <v>186</v>
      </c>
      <c r="E200" s="59" t="s">
        <v>492</v>
      </c>
      <c r="F200" s="45" t="s">
        <v>709</v>
      </c>
      <c r="G200" s="50">
        <v>23760</v>
      </c>
    </row>
    <row r="201" spans="1:7" ht="33">
      <c r="A201" s="45">
        <v>193</v>
      </c>
      <c r="B201" s="51" t="s">
        <v>1105</v>
      </c>
      <c r="C201" s="45" t="s">
        <v>187</v>
      </c>
      <c r="D201" s="45" t="s">
        <v>186</v>
      </c>
      <c r="E201" s="55" t="s">
        <v>494</v>
      </c>
      <c r="F201" s="45" t="s">
        <v>709</v>
      </c>
      <c r="G201" s="50">
        <v>21480</v>
      </c>
    </row>
    <row r="202" spans="1:7" ht="33">
      <c r="A202" s="45">
        <v>194</v>
      </c>
      <c r="B202" s="51" t="s">
        <v>1106</v>
      </c>
      <c r="C202" s="45" t="s">
        <v>187</v>
      </c>
      <c r="D202" s="45" t="s">
        <v>186</v>
      </c>
      <c r="E202" s="55" t="s">
        <v>494</v>
      </c>
      <c r="F202" s="45" t="s">
        <v>709</v>
      </c>
      <c r="G202" s="50">
        <v>21480</v>
      </c>
    </row>
    <row r="203" spans="1:7" ht="33">
      <c r="A203" s="45">
        <v>195</v>
      </c>
      <c r="B203" s="51" t="s">
        <v>1107</v>
      </c>
      <c r="C203" s="45" t="s">
        <v>187</v>
      </c>
      <c r="D203" s="45" t="s">
        <v>186</v>
      </c>
      <c r="E203" s="55" t="s">
        <v>494</v>
      </c>
      <c r="F203" s="45" t="s">
        <v>709</v>
      </c>
      <c r="G203" s="50">
        <v>21480</v>
      </c>
    </row>
    <row r="204" spans="1:7" ht="33">
      <c r="A204" s="45">
        <v>196</v>
      </c>
      <c r="B204" s="51" t="s">
        <v>1108</v>
      </c>
      <c r="C204" s="45" t="s">
        <v>187</v>
      </c>
      <c r="D204" s="45" t="s">
        <v>186</v>
      </c>
      <c r="E204" s="55" t="s">
        <v>494</v>
      </c>
      <c r="F204" s="45" t="s">
        <v>709</v>
      </c>
      <c r="G204" s="50">
        <v>21480</v>
      </c>
    </row>
    <row r="205" spans="1:7" ht="33">
      <c r="A205" s="45">
        <v>197</v>
      </c>
      <c r="B205" s="51" t="s">
        <v>1109</v>
      </c>
      <c r="C205" s="45" t="s">
        <v>187</v>
      </c>
      <c r="D205" s="45" t="s">
        <v>186</v>
      </c>
      <c r="E205" s="55" t="s">
        <v>494</v>
      </c>
      <c r="F205" s="45" t="s">
        <v>709</v>
      </c>
      <c r="G205" s="50">
        <v>22400</v>
      </c>
    </row>
    <row r="206" spans="1:7" ht="16.5">
      <c r="A206" s="45">
        <v>198</v>
      </c>
      <c r="B206" s="51" t="s">
        <v>1110</v>
      </c>
      <c r="C206" s="45" t="s">
        <v>187</v>
      </c>
      <c r="D206" s="45" t="s">
        <v>186</v>
      </c>
      <c r="E206" s="55" t="s">
        <v>494</v>
      </c>
      <c r="F206" s="45" t="s">
        <v>709</v>
      </c>
      <c r="G206" s="50">
        <v>23760</v>
      </c>
    </row>
    <row r="207" spans="1:7" ht="16.5">
      <c r="A207" s="45">
        <v>199</v>
      </c>
      <c r="B207" s="51" t="s">
        <v>1111</v>
      </c>
      <c r="C207" s="45" t="s">
        <v>187</v>
      </c>
      <c r="D207" s="45" t="s">
        <v>186</v>
      </c>
      <c r="E207" s="55" t="s">
        <v>494</v>
      </c>
      <c r="F207" s="45" t="s">
        <v>709</v>
      </c>
      <c r="G207" s="50">
        <v>23760</v>
      </c>
    </row>
    <row r="208" spans="1:7" ht="33">
      <c r="A208" s="45">
        <v>200</v>
      </c>
      <c r="B208" s="51" t="s">
        <v>1112</v>
      </c>
      <c r="C208" s="45" t="s">
        <v>187</v>
      </c>
      <c r="D208" s="45" t="s">
        <v>186</v>
      </c>
      <c r="E208" s="55" t="s">
        <v>494</v>
      </c>
      <c r="F208" s="45" t="s">
        <v>709</v>
      </c>
      <c r="G208" s="50">
        <v>23760</v>
      </c>
    </row>
    <row r="209" spans="1:7" ht="33">
      <c r="A209" s="45">
        <v>201</v>
      </c>
      <c r="B209" s="43" t="s">
        <v>1113</v>
      </c>
      <c r="C209" s="45" t="s">
        <v>187</v>
      </c>
      <c r="D209" s="45" t="s">
        <v>186</v>
      </c>
      <c r="E209" s="59" t="s">
        <v>492</v>
      </c>
      <c r="F209" s="45" t="s">
        <v>709</v>
      </c>
      <c r="G209" s="50">
        <v>45820</v>
      </c>
    </row>
    <row r="210" spans="1:7" ht="33">
      <c r="A210" s="45">
        <v>202</v>
      </c>
      <c r="B210" s="43" t="s">
        <v>1114</v>
      </c>
      <c r="C210" s="45" t="s">
        <v>187</v>
      </c>
      <c r="D210" s="45" t="s">
        <v>186</v>
      </c>
      <c r="E210" s="59" t="s">
        <v>492</v>
      </c>
      <c r="F210" s="45" t="s">
        <v>709</v>
      </c>
      <c r="G210" s="50">
        <v>58840</v>
      </c>
    </row>
    <row r="211" spans="1:7" ht="33">
      <c r="A211" s="45">
        <v>203</v>
      </c>
      <c r="B211" s="51" t="s">
        <v>1115</v>
      </c>
      <c r="C211" s="45" t="s">
        <v>187</v>
      </c>
      <c r="D211" s="45" t="s">
        <v>186</v>
      </c>
      <c r="E211" s="55" t="s">
        <v>494</v>
      </c>
      <c r="F211" s="45" t="s">
        <v>709</v>
      </c>
      <c r="G211" s="50">
        <v>23760</v>
      </c>
    </row>
    <row r="212" spans="1:7" ht="33">
      <c r="A212" s="45">
        <v>204</v>
      </c>
      <c r="B212" s="51" t="s">
        <v>1116</v>
      </c>
      <c r="C212" s="45" t="s">
        <v>187</v>
      </c>
      <c r="D212" s="45" t="s">
        <v>186</v>
      </c>
      <c r="E212" s="55" t="s">
        <v>494</v>
      </c>
      <c r="F212" s="45" t="s">
        <v>709</v>
      </c>
      <c r="G212" s="50">
        <v>23760</v>
      </c>
    </row>
    <row r="213" spans="1:7" ht="33">
      <c r="A213" s="45">
        <v>205</v>
      </c>
      <c r="B213" s="60" t="s">
        <v>1117</v>
      </c>
      <c r="C213" s="45" t="s">
        <v>187</v>
      </c>
      <c r="D213" s="45" t="s">
        <v>186</v>
      </c>
      <c r="E213" s="55" t="s">
        <v>494</v>
      </c>
      <c r="F213" s="45" t="s">
        <v>709</v>
      </c>
      <c r="G213" s="50">
        <v>23760</v>
      </c>
    </row>
    <row r="214" spans="1:7" ht="16.5">
      <c r="A214" s="45">
        <v>206</v>
      </c>
      <c r="B214" s="43" t="s">
        <v>1118</v>
      </c>
      <c r="C214" s="45" t="s">
        <v>187</v>
      </c>
      <c r="D214" s="45" t="s">
        <v>186</v>
      </c>
      <c r="E214" s="59" t="s">
        <v>492</v>
      </c>
      <c r="F214" s="45" t="s">
        <v>709</v>
      </c>
      <c r="G214" s="50">
        <v>22400</v>
      </c>
    </row>
    <row r="215" spans="1:7" ht="16.5">
      <c r="A215" s="45">
        <v>207</v>
      </c>
      <c r="B215" s="51" t="s">
        <v>657</v>
      </c>
      <c r="C215" s="45" t="s">
        <v>187</v>
      </c>
      <c r="D215" s="45" t="s">
        <v>186</v>
      </c>
      <c r="E215" s="55" t="s">
        <v>494</v>
      </c>
      <c r="F215" s="45" t="s">
        <v>709</v>
      </c>
      <c r="G215" s="50">
        <v>22400</v>
      </c>
    </row>
    <row r="216" spans="1:7" ht="16.5">
      <c r="A216" s="45">
        <v>208</v>
      </c>
      <c r="B216" s="51" t="s">
        <v>1119</v>
      </c>
      <c r="C216" s="45" t="s">
        <v>187</v>
      </c>
      <c r="D216" s="45" t="s">
        <v>186</v>
      </c>
      <c r="E216" s="55" t="s">
        <v>494</v>
      </c>
      <c r="F216" s="45" t="s">
        <v>709</v>
      </c>
      <c r="G216" s="50">
        <v>23760</v>
      </c>
    </row>
    <row r="217" spans="1:7" ht="33">
      <c r="A217" s="45">
        <v>209</v>
      </c>
      <c r="B217" s="51" t="s">
        <v>1120</v>
      </c>
      <c r="C217" s="45" t="s">
        <v>187</v>
      </c>
      <c r="D217" s="45" t="s">
        <v>186</v>
      </c>
      <c r="E217" s="55" t="s">
        <v>494</v>
      </c>
      <c r="F217" s="45" t="s">
        <v>709</v>
      </c>
      <c r="G217" s="50">
        <v>23760</v>
      </c>
    </row>
    <row r="218" spans="1:7" ht="33">
      <c r="A218" s="45">
        <v>210</v>
      </c>
      <c r="B218" s="51" t="s">
        <v>1121</v>
      </c>
      <c r="C218" s="45" t="s">
        <v>187</v>
      </c>
      <c r="D218" s="45" t="s">
        <v>186</v>
      </c>
      <c r="E218" s="55" t="s">
        <v>494</v>
      </c>
      <c r="F218" s="45" t="s">
        <v>709</v>
      </c>
      <c r="G218" s="50">
        <v>23760</v>
      </c>
    </row>
    <row r="219" spans="1:7" ht="33">
      <c r="A219" s="45">
        <v>211</v>
      </c>
      <c r="B219" s="43" t="s">
        <v>1122</v>
      </c>
      <c r="C219" s="45" t="s">
        <v>187</v>
      </c>
      <c r="D219" s="45" t="s">
        <v>186</v>
      </c>
      <c r="E219" s="59" t="s">
        <v>492</v>
      </c>
      <c r="F219" s="45" t="s">
        <v>709</v>
      </c>
      <c r="G219" s="50">
        <v>22520</v>
      </c>
    </row>
    <row r="220" spans="1:7" ht="16.5">
      <c r="A220" s="45">
        <v>212</v>
      </c>
      <c r="B220" s="51" t="s">
        <v>672</v>
      </c>
      <c r="C220" s="45" t="s">
        <v>187</v>
      </c>
      <c r="D220" s="45" t="s">
        <v>186</v>
      </c>
      <c r="E220" s="55" t="s">
        <v>494</v>
      </c>
      <c r="F220" s="45" t="s">
        <v>709</v>
      </c>
      <c r="G220" s="50">
        <v>24200</v>
      </c>
    </row>
    <row r="221" spans="1:7" ht="33">
      <c r="A221" s="45">
        <v>213</v>
      </c>
      <c r="B221" s="60" t="s">
        <v>1123</v>
      </c>
      <c r="C221" s="45" t="s">
        <v>187</v>
      </c>
      <c r="D221" s="45" t="s">
        <v>186</v>
      </c>
      <c r="E221" s="55" t="s">
        <v>494</v>
      </c>
      <c r="F221" s="45" t="s">
        <v>709</v>
      </c>
      <c r="G221" s="50">
        <v>21480</v>
      </c>
    </row>
    <row r="222" spans="1:7" ht="33">
      <c r="A222" s="45">
        <v>214</v>
      </c>
      <c r="B222" s="60" t="s">
        <v>1124</v>
      </c>
      <c r="C222" s="45" t="s">
        <v>187</v>
      </c>
      <c r="D222" s="45" t="s">
        <v>186</v>
      </c>
      <c r="E222" s="55" t="s">
        <v>494</v>
      </c>
      <c r="F222" s="45" t="s">
        <v>709</v>
      </c>
      <c r="G222" s="50">
        <v>21480</v>
      </c>
    </row>
    <row r="223" spans="1:7" ht="33">
      <c r="A223" s="45">
        <v>215</v>
      </c>
      <c r="B223" s="60" t="s">
        <v>1125</v>
      </c>
      <c r="C223" s="45" t="s">
        <v>187</v>
      </c>
      <c r="D223" s="45" t="s">
        <v>186</v>
      </c>
      <c r="E223" s="55" t="s">
        <v>494</v>
      </c>
      <c r="F223" s="45" t="s">
        <v>709</v>
      </c>
      <c r="G223" s="50">
        <v>21480</v>
      </c>
    </row>
    <row r="224" spans="1:7" ht="33">
      <c r="A224" s="45">
        <v>216</v>
      </c>
      <c r="B224" s="51" t="s">
        <v>1126</v>
      </c>
      <c r="C224" s="45" t="s">
        <v>187</v>
      </c>
      <c r="D224" s="45" t="s">
        <v>186</v>
      </c>
      <c r="E224" s="55" t="s">
        <v>494</v>
      </c>
      <c r="F224" s="45" t="s">
        <v>709</v>
      </c>
      <c r="G224" s="50">
        <v>23760</v>
      </c>
    </row>
    <row r="225" spans="1:7" ht="16.5">
      <c r="A225" s="45">
        <v>217</v>
      </c>
      <c r="B225" s="43" t="s">
        <v>1127</v>
      </c>
      <c r="C225" s="45" t="s">
        <v>187</v>
      </c>
      <c r="D225" s="45" t="s">
        <v>186</v>
      </c>
      <c r="E225" s="59" t="s">
        <v>492</v>
      </c>
      <c r="F225" s="45" t="s">
        <v>709</v>
      </c>
      <c r="G225" s="50">
        <v>19800</v>
      </c>
    </row>
    <row r="226" spans="1:7" ht="16.5">
      <c r="A226" s="45">
        <v>218</v>
      </c>
      <c r="B226" s="51" t="s">
        <v>1128</v>
      </c>
      <c r="C226" s="45" t="s">
        <v>187</v>
      </c>
      <c r="D226" s="45" t="s">
        <v>186</v>
      </c>
      <c r="E226" s="55" t="s">
        <v>494</v>
      </c>
      <c r="F226" s="45" t="s">
        <v>709</v>
      </c>
      <c r="G226" s="50">
        <v>23760</v>
      </c>
    </row>
    <row r="227" spans="1:7" ht="16.5">
      <c r="A227" s="45">
        <v>219</v>
      </c>
      <c r="B227" s="43" t="s">
        <v>1129</v>
      </c>
      <c r="C227" s="45" t="s">
        <v>187</v>
      </c>
      <c r="D227" s="45" t="s">
        <v>186</v>
      </c>
      <c r="E227" s="59" t="s">
        <v>492</v>
      </c>
      <c r="F227" s="45" t="s">
        <v>709</v>
      </c>
      <c r="G227" s="50">
        <v>19800</v>
      </c>
    </row>
    <row r="228" spans="1:7" ht="16.5">
      <c r="A228" s="45">
        <v>220</v>
      </c>
      <c r="B228" s="51" t="s">
        <v>1130</v>
      </c>
      <c r="C228" s="45" t="s">
        <v>187</v>
      </c>
      <c r="D228" s="45" t="s">
        <v>186</v>
      </c>
      <c r="E228" s="55" t="s">
        <v>494</v>
      </c>
      <c r="F228" s="45" t="s">
        <v>709</v>
      </c>
      <c r="G228" s="50">
        <v>23760</v>
      </c>
    </row>
    <row r="229" spans="1:7" ht="16.5">
      <c r="A229" s="45">
        <v>221</v>
      </c>
      <c r="B229" s="51" t="s">
        <v>1131</v>
      </c>
      <c r="C229" s="45" t="s">
        <v>187</v>
      </c>
      <c r="D229" s="45" t="s">
        <v>186</v>
      </c>
      <c r="E229" s="55" t="s">
        <v>494</v>
      </c>
      <c r="F229" s="45" t="s">
        <v>709</v>
      </c>
      <c r="G229" s="50">
        <v>23760</v>
      </c>
    </row>
    <row r="230" spans="1:7" ht="16.5">
      <c r="A230" s="45">
        <v>222</v>
      </c>
      <c r="B230" s="51" t="s">
        <v>1132</v>
      </c>
      <c r="C230" s="45" t="s">
        <v>187</v>
      </c>
      <c r="D230" s="45" t="s">
        <v>186</v>
      </c>
      <c r="E230" s="55" t="s">
        <v>494</v>
      </c>
      <c r="F230" s="45" t="s">
        <v>709</v>
      </c>
      <c r="G230" s="50">
        <v>23760</v>
      </c>
    </row>
    <row r="231" spans="1:7" ht="16.5">
      <c r="A231" s="45">
        <v>223</v>
      </c>
      <c r="B231" s="43" t="s">
        <v>1133</v>
      </c>
      <c r="C231" s="45" t="s">
        <v>187</v>
      </c>
      <c r="D231" s="45" t="s">
        <v>186</v>
      </c>
      <c r="E231" s="59" t="s">
        <v>492</v>
      </c>
      <c r="F231" s="45" t="s">
        <v>709</v>
      </c>
      <c r="G231" s="50">
        <v>23760</v>
      </c>
    </row>
    <row r="232" spans="1:7" ht="16.5">
      <c r="A232" s="45">
        <v>224</v>
      </c>
      <c r="B232" s="51" t="s">
        <v>952</v>
      </c>
      <c r="C232" s="45" t="s">
        <v>187</v>
      </c>
      <c r="D232" s="45" t="s">
        <v>186</v>
      </c>
      <c r="E232" s="55" t="s">
        <v>494</v>
      </c>
      <c r="F232" s="45" t="s">
        <v>709</v>
      </c>
      <c r="G232" s="50">
        <v>22400</v>
      </c>
    </row>
    <row r="233" spans="1:7" ht="33">
      <c r="A233" s="45">
        <v>225</v>
      </c>
      <c r="B233" s="51" t="s">
        <v>698</v>
      </c>
      <c r="C233" s="45" t="s">
        <v>187</v>
      </c>
      <c r="D233" s="45" t="s">
        <v>186</v>
      </c>
      <c r="E233" s="55" t="s">
        <v>494</v>
      </c>
      <c r="F233" s="45" t="s">
        <v>709</v>
      </c>
      <c r="G233" s="50">
        <v>23760</v>
      </c>
    </row>
    <row r="234" spans="1:7" ht="16.5">
      <c r="A234" s="45">
        <v>226</v>
      </c>
      <c r="B234" s="51" t="s">
        <v>1134</v>
      </c>
      <c r="C234" s="45" t="s">
        <v>187</v>
      </c>
      <c r="D234" s="45" t="s">
        <v>186</v>
      </c>
      <c r="E234" s="55" t="s">
        <v>494</v>
      </c>
      <c r="F234" s="45" t="s">
        <v>709</v>
      </c>
      <c r="G234" s="50">
        <v>23760</v>
      </c>
    </row>
    <row r="235" spans="1:7" ht="33">
      <c r="A235" s="45">
        <v>227</v>
      </c>
      <c r="B235" s="51" t="s">
        <v>1135</v>
      </c>
      <c r="C235" s="45" t="s">
        <v>187</v>
      </c>
      <c r="D235" s="45" t="s">
        <v>186</v>
      </c>
      <c r="E235" s="55" t="s">
        <v>494</v>
      </c>
      <c r="F235" s="45" t="s">
        <v>709</v>
      </c>
      <c r="G235" s="50">
        <v>22400</v>
      </c>
    </row>
    <row r="236" spans="1:7" ht="33">
      <c r="A236" s="45">
        <v>228</v>
      </c>
      <c r="B236" s="51" t="s">
        <v>1136</v>
      </c>
      <c r="C236" s="45" t="s">
        <v>187</v>
      </c>
      <c r="D236" s="45" t="s">
        <v>186</v>
      </c>
      <c r="E236" s="55" t="s">
        <v>494</v>
      </c>
      <c r="F236" s="45" t="s">
        <v>709</v>
      </c>
      <c r="G236" s="50">
        <v>24200</v>
      </c>
    </row>
    <row r="237" spans="1:7" ht="16.5">
      <c r="A237" s="45">
        <v>229</v>
      </c>
      <c r="B237" s="51" t="s">
        <v>1137</v>
      </c>
      <c r="C237" s="45" t="s">
        <v>187</v>
      </c>
      <c r="D237" s="45" t="s">
        <v>186</v>
      </c>
      <c r="E237" s="55" t="s">
        <v>494</v>
      </c>
      <c r="F237" s="45" t="s">
        <v>709</v>
      </c>
      <c r="G237" s="50">
        <v>24700</v>
      </c>
    </row>
    <row r="238" spans="1:7" ht="16.5">
      <c r="A238" s="45">
        <v>230</v>
      </c>
      <c r="B238" s="60" t="s">
        <v>1138</v>
      </c>
      <c r="C238" s="45" t="s">
        <v>187</v>
      </c>
      <c r="D238" s="45" t="s">
        <v>186</v>
      </c>
      <c r="E238" s="55" t="s">
        <v>494</v>
      </c>
      <c r="F238" s="45" t="s">
        <v>709</v>
      </c>
      <c r="G238" s="50">
        <v>23760</v>
      </c>
    </row>
    <row r="239" spans="1:7" ht="16.5">
      <c r="A239" s="45">
        <v>231</v>
      </c>
      <c r="B239" s="60" t="s">
        <v>1139</v>
      </c>
      <c r="C239" s="45" t="s">
        <v>187</v>
      </c>
      <c r="D239" s="45" t="s">
        <v>186</v>
      </c>
      <c r="E239" s="55" t="s">
        <v>494</v>
      </c>
      <c r="F239" s="45" t="s">
        <v>709</v>
      </c>
      <c r="G239" s="50">
        <v>23760</v>
      </c>
    </row>
    <row r="240" spans="1:7" ht="16.5">
      <c r="A240" s="45">
        <v>232</v>
      </c>
      <c r="B240" s="60" t="s">
        <v>1140</v>
      </c>
      <c r="C240" s="45" t="s">
        <v>187</v>
      </c>
      <c r="D240" s="45" t="s">
        <v>186</v>
      </c>
      <c r="E240" s="55" t="s">
        <v>494</v>
      </c>
      <c r="F240" s="45" t="s">
        <v>709</v>
      </c>
      <c r="G240" s="50">
        <v>23760</v>
      </c>
    </row>
    <row r="241" spans="1:7" ht="33">
      <c r="A241" s="45">
        <v>233</v>
      </c>
      <c r="B241" s="51" t="s">
        <v>1141</v>
      </c>
      <c r="C241" s="45" t="s">
        <v>187</v>
      </c>
      <c r="D241" s="45" t="s">
        <v>186</v>
      </c>
      <c r="E241" s="55" t="s">
        <v>494</v>
      </c>
      <c r="F241" s="45" t="s">
        <v>709</v>
      </c>
      <c r="G241" s="50">
        <v>21480</v>
      </c>
    </row>
    <row r="242" spans="1:7" ht="16.5">
      <c r="A242" s="45">
        <v>234</v>
      </c>
      <c r="B242" s="51" t="s">
        <v>1142</v>
      </c>
      <c r="C242" s="45" t="s">
        <v>187</v>
      </c>
      <c r="D242" s="45" t="s">
        <v>186</v>
      </c>
      <c r="E242" s="55" t="s">
        <v>494</v>
      </c>
      <c r="F242" s="45" t="s">
        <v>709</v>
      </c>
      <c r="G242" s="50">
        <v>23760</v>
      </c>
    </row>
    <row r="243" spans="1:7" ht="16.5">
      <c r="A243" s="45">
        <v>235</v>
      </c>
      <c r="B243" s="51" t="s">
        <v>1143</v>
      </c>
      <c r="C243" s="45" t="s">
        <v>187</v>
      </c>
      <c r="D243" s="45" t="s">
        <v>186</v>
      </c>
      <c r="E243" s="55" t="s">
        <v>494</v>
      </c>
      <c r="F243" s="45" t="s">
        <v>709</v>
      </c>
      <c r="G243" s="50">
        <v>23760</v>
      </c>
    </row>
    <row r="244" spans="1:7" ht="16.5">
      <c r="A244" s="45">
        <v>236</v>
      </c>
      <c r="B244" s="43" t="s">
        <v>1144</v>
      </c>
      <c r="C244" s="45" t="s">
        <v>187</v>
      </c>
      <c r="D244" s="45" t="s">
        <v>186</v>
      </c>
      <c r="E244" s="59" t="s">
        <v>492</v>
      </c>
      <c r="F244" s="45" t="s">
        <v>709</v>
      </c>
      <c r="G244" s="50">
        <v>22400</v>
      </c>
    </row>
    <row r="245" spans="1:7" ht="16.5">
      <c r="A245" s="45">
        <v>237</v>
      </c>
      <c r="B245" s="51" t="s">
        <v>1145</v>
      </c>
      <c r="C245" s="45" t="s">
        <v>187</v>
      </c>
      <c r="D245" s="45" t="s">
        <v>186</v>
      </c>
      <c r="E245" s="55" t="s">
        <v>494</v>
      </c>
      <c r="F245" s="45" t="s">
        <v>709</v>
      </c>
      <c r="G245" s="50">
        <v>23760</v>
      </c>
    </row>
    <row r="246" spans="1:7" ht="33">
      <c r="A246" s="45">
        <v>238</v>
      </c>
      <c r="B246" s="51" t="s">
        <v>697</v>
      </c>
      <c r="C246" s="45" t="s">
        <v>187</v>
      </c>
      <c r="D246" s="45" t="s">
        <v>186</v>
      </c>
      <c r="E246" s="55" t="s">
        <v>494</v>
      </c>
      <c r="F246" s="45" t="s">
        <v>709</v>
      </c>
      <c r="G246" s="50">
        <v>23760</v>
      </c>
    </row>
    <row r="247" spans="1:7" ht="33">
      <c r="A247" s="45">
        <v>239</v>
      </c>
      <c r="B247" s="60" t="s">
        <v>1146</v>
      </c>
      <c r="C247" s="45" t="s">
        <v>187</v>
      </c>
      <c r="D247" s="45" t="s">
        <v>186</v>
      </c>
      <c r="E247" s="55" t="s">
        <v>494</v>
      </c>
      <c r="F247" s="45" t="s">
        <v>709</v>
      </c>
      <c r="G247" s="50">
        <v>23760</v>
      </c>
    </row>
    <row r="248" spans="1:7" ht="33">
      <c r="A248" s="45">
        <v>240</v>
      </c>
      <c r="B248" s="60" t="s">
        <v>1147</v>
      </c>
      <c r="C248" s="45" t="s">
        <v>187</v>
      </c>
      <c r="D248" s="45" t="s">
        <v>186</v>
      </c>
      <c r="E248" s="55" t="s">
        <v>494</v>
      </c>
      <c r="F248" s="45" t="s">
        <v>709</v>
      </c>
      <c r="G248" s="50">
        <v>23760</v>
      </c>
    </row>
    <row r="249" spans="1:7" ht="33">
      <c r="A249" s="45">
        <v>241</v>
      </c>
      <c r="B249" s="60" t="s">
        <v>1148</v>
      </c>
      <c r="C249" s="45" t="s">
        <v>187</v>
      </c>
      <c r="D249" s="45" t="s">
        <v>186</v>
      </c>
      <c r="E249" s="55" t="s">
        <v>494</v>
      </c>
      <c r="F249" s="45" t="s">
        <v>709</v>
      </c>
      <c r="G249" s="50">
        <v>23760</v>
      </c>
    </row>
    <row r="250" spans="1:7" ht="33">
      <c r="A250" s="45">
        <v>242</v>
      </c>
      <c r="B250" s="60" t="s">
        <v>1149</v>
      </c>
      <c r="C250" s="45" t="s">
        <v>187</v>
      </c>
      <c r="D250" s="45" t="s">
        <v>186</v>
      </c>
      <c r="E250" s="55" t="s">
        <v>494</v>
      </c>
      <c r="F250" s="45" t="s">
        <v>709</v>
      </c>
      <c r="G250" s="50">
        <v>23760</v>
      </c>
    </row>
    <row r="251" spans="1:7" ht="16.5">
      <c r="A251" s="45">
        <v>243</v>
      </c>
      <c r="B251" s="51" t="s">
        <v>696</v>
      </c>
      <c r="C251" s="45" t="s">
        <v>187</v>
      </c>
      <c r="D251" s="45" t="s">
        <v>186</v>
      </c>
      <c r="E251" s="55" t="s">
        <v>494</v>
      </c>
      <c r="F251" s="45" t="s">
        <v>709</v>
      </c>
      <c r="G251" s="50">
        <v>23760</v>
      </c>
    </row>
    <row r="252" spans="1:7" ht="33">
      <c r="A252" s="45">
        <v>244</v>
      </c>
      <c r="B252" s="51" t="s">
        <v>1150</v>
      </c>
      <c r="C252" s="45" t="s">
        <v>187</v>
      </c>
      <c r="D252" s="45" t="s">
        <v>186</v>
      </c>
      <c r="E252" s="55" t="s">
        <v>494</v>
      </c>
      <c r="F252" s="45" t="s">
        <v>709</v>
      </c>
      <c r="G252" s="50">
        <v>23760</v>
      </c>
    </row>
    <row r="253" spans="1:7" ht="33">
      <c r="A253" s="45">
        <v>245</v>
      </c>
      <c r="B253" s="51" t="s">
        <v>1151</v>
      </c>
      <c r="C253" s="45" t="s">
        <v>187</v>
      </c>
      <c r="D253" s="45" t="s">
        <v>186</v>
      </c>
      <c r="E253" s="61" t="s">
        <v>494</v>
      </c>
      <c r="F253" s="45" t="s">
        <v>709</v>
      </c>
      <c r="G253" s="50">
        <v>22400</v>
      </c>
    </row>
    <row r="254" spans="1:7" ht="33">
      <c r="A254" s="45">
        <v>246</v>
      </c>
      <c r="B254" s="51" t="s">
        <v>1152</v>
      </c>
      <c r="C254" s="45" t="s">
        <v>187</v>
      </c>
      <c r="D254" s="45" t="s">
        <v>186</v>
      </c>
      <c r="E254" s="61" t="s">
        <v>494</v>
      </c>
      <c r="F254" s="45" t="s">
        <v>709</v>
      </c>
      <c r="G254" s="50">
        <v>22400</v>
      </c>
    </row>
    <row r="255" spans="1:7" ht="49.5">
      <c r="A255" s="45">
        <v>247</v>
      </c>
      <c r="B255" s="60" t="s">
        <v>1153</v>
      </c>
      <c r="C255" s="45" t="s">
        <v>187</v>
      </c>
      <c r="D255" s="45" t="s">
        <v>186</v>
      </c>
      <c r="E255" s="55" t="s">
        <v>494</v>
      </c>
      <c r="F255" s="45" t="s">
        <v>709</v>
      </c>
      <c r="G255" s="50">
        <v>23760</v>
      </c>
    </row>
    <row r="256" spans="1:7" ht="33">
      <c r="A256" s="45">
        <v>248</v>
      </c>
      <c r="B256" s="43" t="s">
        <v>651</v>
      </c>
      <c r="C256" s="45" t="s">
        <v>187</v>
      </c>
      <c r="D256" s="45" t="s">
        <v>186</v>
      </c>
      <c r="E256" s="47" t="s">
        <v>492</v>
      </c>
      <c r="F256" s="45" t="s">
        <v>709</v>
      </c>
      <c r="G256" s="50">
        <v>23760</v>
      </c>
    </row>
    <row r="257" spans="1:7" ht="16.5">
      <c r="A257" s="45">
        <v>249</v>
      </c>
      <c r="B257" s="43" t="s">
        <v>652</v>
      </c>
      <c r="C257" s="45" t="s">
        <v>187</v>
      </c>
      <c r="D257" s="45" t="s">
        <v>186</v>
      </c>
      <c r="E257" s="59" t="s">
        <v>492</v>
      </c>
      <c r="F257" s="45" t="s">
        <v>709</v>
      </c>
      <c r="G257" s="50">
        <v>23760</v>
      </c>
    </row>
    <row r="258" spans="1:7" ht="33">
      <c r="A258" s="45">
        <v>250</v>
      </c>
      <c r="B258" s="60" t="s">
        <v>1154</v>
      </c>
      <c r="C258" s="45" t="s">
        <v>187</v>
      </c>
      <c r="D258" s="45" t="s">
        <v>186</v>
      </c>
      <c r="E258" s="55" t="s">
        <v>494</v>
      </c>
      <c r="F258" s="45" t="s">
        <v>709</v>
      </c>
      <c r="G258" s="50">
        <v>22400</v>
      </c>
    </row>
    <row r="259" spans="1:7" ht="33">
      <c r="A259" s="45">
        <v>251</v>
      </c>
      <c r="B259" s="60" t="s">
        <v>1155</v>
      </c>
      <c r="C259" s="45" t="s">
        <v>187</v>
      </c>
      <c r="D259" s="45" t="s">
        <v>186</v>
      </c>
      <c r="E259" s="55" t="s">
        <v>494</v>
      </c>
      <c r="F259" s="45" t="s">
        <v>709</v>
      </c>
      <c r="G259" s="50">
        <v>22400</v>
      </c>
    </row>
    <row r="260" spans="1:7" ht="33">
      <c r="A260" s="45">
        <v>252</v>
      </c>
      <c r="B260" s="60" t="s">
        <v>1156</v>
      </c>
      <c r="C260" s="45" t="s">
        <v>187</v>
      </c>
      <c r="D260" s="45" t="s">
        <v>186</v>
      </c>
      <c r="E260" s="55" t="s">
        <v>494</v>
      </c>
      <c r="F260" s="45" t="s">
        <v>709</v>
      </c>
      <c r="G260" s="50">
        <v>22400</v>
      </c>
    </row>
    <row r="261" spans="1:7" ht="33">
      <c r="A261" s="45">
        <v>253</v>
      </c>
      <c r="B261" s="60" t="s">
        <v>1157</v>
      </c>
      <c r="C261" s="45" t="s">
        <v>187</v>
      </c>
      <c r="D261" s="45" t="s">
        <v>186</v>
      </c>
      <c r="E261" s="55" t="s">
        <v>494</v>
      </c>
      <c r="F261" s="45" t="s">
        <v>709</v>
      </c>
      <c r="G261" s="50">
        <v>22400</v>
      </c>
    </row>
    <row r="262" spans="1:7" ht="16.5">
      <c r="A262" s="45">
        <v>254</v>
      </c>
      <c r="B262" s="51" t="s">
        <v>1158</v>
      </c>
      <c r="C262" s="45" t="s">
        <v>187</v>
      </c>
      <c r="D262" s="45" t="s">
        <v>186</v>
      </c>
      <c r="E262" s="55" t="s">
        <v>494</v>
      </c>
      <c r="F262" s="45" t="s">
        <v>709</v>
      </c>
      <c r="G262" s="50">
        <v>22400</v>
      </c>
    </row>
    <row r="263" spans="1:7" ht="33">
      <c r="A263" s="45">
        <v>255</v>
      </c>
      <c r="B263" s="51" t="s">
        <v>1159</v>
      </c>
      <c r="C263" s="45" t="s">
        <v>187</v>
      </c>
      <c r="D263" s="45" t="s">
        <v>186</v>
      </c>
      <c r="E263" s="55" t="s">
        <v>494</v>
      </c>
      <c r="F263" s="45" t="s">
        <v>709</v>
      </c>
      <c r="G263" s="50">
        <v>22400</v>
      </c>
    </row>
    <row r="264" spans="1:7" ht="33">
      <c r="A264" s="45">
        <v>256</v>
      </c>
      <c r="B264" s="60" t="s">
        <v>1160</v>
      </c>
      <c r="C264" s="45" t="s">
        <v>187</v>
      </c>
      <c r="D264" s="45" t="s">
        <v>186</v>
      </c>
      <c r="E264" s="55" t="s">
        <v>494</v>
      </c>
      <c r="F264" s="45" t="s">
        <v>709</v>
      </c>
      <c r="G264" s="50">
        <v>22400</v>
      </c>
    </row>
    <row r="265" spans="1:7" ht="33">
      <c r="A265" s="45">
        <v>257</v>
      </c>
      <c r="B265" s="60" t="s">
        <v>1161</v>
      </c>
      <c r="C265" s="45" t="s">
        <v>187</v>
      </c>
      <c r="D265" s="45" t="s">
        <v>186</v>
      </c>
      <c r="E265" s="55" t="s">
        <v>494</v>
      </c>
      <c r="F265" s="45" t="s">
        <v>709</v>
      </c>
      <c r="G265" s="50">
        <v>22400</v>
      </c>
    </row>
    <row r="266" spans="1:7" ht="33">
      <c r="A266" s="45">
        <v>258</v>
      </c>
      <c r="B266" s="51" t="s">
        <v>1162</v>
      </c>
      <c r="C266" s="45" t="s">
        <v>187</v>
      </c>
      <c r="D266" s="45" t="s">
        <v>186</v>
      </c>
      <c r="E266" s="55" t="s">
        <v>494</v>
      </c>
      <c r="F266" s="45" t="s">
        <v>709</v>
      </c>
      <c r="G266" s="50">
        <v>23760</v>
      </c>
    </row>
    <row r="267" spans="1:7" ht="16.5">
      <c r="A267" s="45">
        <v>259</v>
      </c>
      <c r="B267" s="51" t="s">
        <v>660</v>
      </c>
      <c r="C267" s="45" t="s">
        <v>187</v>
      </c>
      <c r="D267" s="45" t="s">
        <v>186</v>
      </c>
      <c r="E267" s="55" t="s">
        <v>494</v>
      </c>
      <c r="F267" s="45" t="s">
        <v>709</v>
      </c>
      <c r="G267" s="50">
        <v>23760</v>
      </c>
    </row>
    <row r="268" spans="1:7" ht="16.5">
      <c r="A268" s="45">
        <v>260</v>
      </c>
      <c r="B268" s="51" t="s">
        <v>659</v>
      </c>
      <c r="C268" s="45" t="s">
        <v>187</v>
      </c>
      <c r="D268" s="45" t="s">
        <v>186</v>
      </c>
      <c r="E268" s="55" t="s">
        <v>494</v>
      </c>
      <c r="F268" s="45" t="s">
        <v>709</v>
      </c>
      <c r="G268" s="50">
        <v>24700</v>
      </c>
    </row>
    <row r="269" spans="1:7" ht="16.5">
      <c r="A269" s="45">
        <v>261</v>
      </c>
      <c r="B269" s="51" t="s">
        <v>1163</v>
      </c>
      <c r="C269" s="45" t="s">
        <v>187</v>
      </c>
      <c r="D269" s="45" t="s">
        <v>186</v>
      </c>
      <c r="E269" s="55" t="s">
        <v>494</v>
      </c>
      <c r="F269" s="45" t="s">
        <v>709</v>
      </c>
      <c r="G269" s="50">
        <v>23760</v>
      </c>
    </row>
    <row r="270" spans="1:7" ht="16.5">
      <c r="A270" s="45">
        <v>262</v>
      </c>
      <c r="B270" s="51" t="s">
        <v>662</v>
      </c>
      <c r="C270" s="45" t="s">
        <v>187</v>
      </c>
      <c r="D270" s="45" t="s">
        <v>186</v>
      </c>
      <c r="E270" s="55" t="s">
        <v>494</v>
      </c>
      <c r="F270" s="45" t="s">
        <v>709</v>
      </c>
      <c r="G270" s="50">
        <v>23760</v>
      </c>
    </row>
    <row r="271" spans="1:7" ht="16.5">
      <c r="A271" s="45">
        <v>263</v>
      </c>
      <c r="B271" s="62" t="s">
        <v>1164</v>
      </c>
      <c r="C271" s="45" t="s">
        <v>187</v>
      </c>
      <c r="D271" s="45" t="s">
        <v>186</v>
      </c>
      <c r="E271" s="55" t="s">
        <v>494</v>
      </c>
      <c r="F271" s="45" t="s">
        <v>709</v>
      </c>
      <c r="G271" s="50">
        <v>26600</v>
      </c>
    </row>
    <row r="272" spans="1:7" ht="16.5">
      <c r="A272" s="45">
        <v>264</v>
      </c>
      <c r="B272" s="62" t="s">
        <v>1165</v>
      </c>
      <c r="C272" s="45" t="s">
        <v>187</v>
      </c>
      <c r="D272" s="45" t="s">
        <v>186</v>
      </c>
      <c r="E272" s="55" t="s">
        <v>494</v>
      </c>
      <c r="F272" s="45" t="s">
        <v>709</v>
      </c>
      <c r="G272" s="50">
        <v>23760</v>
      </c>
    </row>
    <row r="273" spans="1:7" ht="16.5">
      <c r="A273" s="45">
        <v>265</v>
      </c>
      <c r="B273" s="51" t="s">
        <v>1166</v>
      </c>
      <c r="C273" s="45" t="s">
        <v>187</v>
      </c>
      <c r="D273" s="45" t="s">
        <v>186</v>
      </c>
      <c r="E273" s="55" t="s">
        <v>494</v>
      </c>
      <c r="F273" s="45" t="s">
        <v>709</v>
      </c>
      <c r="G273" s="50">
        <v>23760</v>
      </c>
    </row>
    <row r="274" spans="1:7" ht="33">
      <c r="A274" s="45">
        <v>266</v>
      </c>
      <c r="B274" s="51" t="s">
        <v>1167</v>
      </c>
      <c r="C274" s="45" t="s">
        <v>187</v>
      </c>
      <c r="D274" s="45" t="s">
        <v>186</v>
      </c>
      <c r="E274" s="55" t="s">
        <v>494</v>
      </c>
      <c r="F274" s="45" t="s">
        <v>709</v>
      </c>
      <c r="G274" s="50">
        <v>23760</v>
      </c>
    </row>
    <row r="275" spans="1:7" ht="33">
      <c r="A275" s="45">
        <v>267</v>
      </c>
      <c r="B275" s="52" t="s">
        <v>663</v>
      </c>
      <c r="C275" s="45" t="s">
        <v>187</v>
      </c>
      <c r="D275" s="45" t="s">
        <v>186</v>
      </c>
      <c r="E275" s="45"/>
      <c r="F275" s="45" t="s">
        <v>709</v>
      </c>
      <c r="G275" s="45">
        <v>24100</v>
      </c>
    </row>
    <row r="276" spans="1:7" ht="33">
      <c r="A276" s="45">
        <v>268</v>
      </c>
      <c r="B276" s="43" t="s">
        <v>1168</v>
      </c>
      <c r="C276" s="45" t="s">
        <v>187</v>
      </c>
      <c r="D276" s="45" t="s">
        <v>186</v>
      </c>
      <c r="E276" s="59" t="s">
        <v>492</v>
      </c>
      <c r="F276" s="45" t="s">
        <v>709</v>
      </c>
      <c r="G276" s="50">
        <v>22520</v>
      </c>
    </row>
    <row r="277" spans="1:7" ht="21" customHeight="1">
      <c r="A277" s="618" t="s">
        <v>693</v>
      </c>
      <c r="B277" s="619"/>
      <c r="C277" s="619"/>
      <c r="D277" s="619"/>
      <c r="E277" s="619"/>
      <c r="F277" s="619"/>
      <c r="G277" s="620"/>
    </row>
    <row r="278" spans="1:7" ht="16.5">
      <c r="A278" s="63">
        <v>269</v>
      </c>
      <c r="B278" s="51" t="s">
        <v>521</v>
      </c>
      <c r="C278" s="64" t="s">
        <v>187</v>
      </c>
      <c r="D278" s="58" t="s">
        <v>186</v>
      </c>
      <c r="E278" s="55" t="s">
        <v>494</v>
      </c>
      <c r="F278" s="59" t="s">
        <v>709</v>
      </c>
      <c r="G278" s="53">
        <v>28560</v>
      </c>
    </row>
    <row r="279" spans="1:7" ht="16.5">
      <c r="A279" s="63">
        <v>270</v>
      </c>
      <c r="B279" s="51" t="s">
        <v>520</v>
      </c>
      <c r="C279" s="64" t="s">
        <v>187</v>
      </c>
      <c r="D279" s="58" t="s">
        <v>186</v>
      </c>
      <c r="E279" s="55" t="s">
        <v>494</v>
      </c>
      <c r="F279" s="59" t="s">
        <v>709</v>
      </c>
      <c r="G279" s="53">
        <v>48880</v>
      </c>
    </row>
    <row r="280" spans="1:7" ht="16.5">
      <c r="A280" s="63">
        <v>271</v>
      </c>
      <c r="B280" s="51" t="s">
        <v>522</v>
      </c>
      <c r="C280" s="64" t="s">
        <v>187</v>
      </c>
      <c r="D280" s="58" t="s">
        <v>186</v>
      </c>
      <c r="E280" s="55" t="s">
        <v>494</v>
      </c>
      <c r="F280" s="59" t="s">
        <v>709</v>
      </c>
      <c r="G280" s="53">
        <v>26600</v>
      </c>
    </row>
    <row r="281" spans="1:7" ht="16.5">
      <c r="A281" s="63">
        <v>272</v>
      </c>
      <c r="B281" s="51" t="s">
        <v>523</v>
      </c>
      <c r="C281" s="64" t="s">
        <v>187</v>
      </c>
      <c r="D281" s="58" t="s">
        <v>186</v>
      </c>
      <c r="E281" s="55" t="s">
        <v>494</v>
      </c>
      <c r="F281" s="59" t="s">
        <v>709</v>
      </c>
      <c r="G281" s="53">
        <v>31600</v>
      </c>
    </row>
    <row r="282" spans="1:7" ht="16.5">
      <c r="A282" s="63">
        <v>273</v>
      </c>
      <c r="B282" s="51" t="s">
        <v>524</v>
      </c>
      <c r="C282" s="65" t="s">
        <v>187</v>
      </c>
      <c r="D282" s="58" t="s">
        <v>186</v>
      </c>
      <c r="E282" s="55" t="s">
        <v>494</v>
      </c>
      <c r="F282" s="59" t="s">
        <v>709</v>
      </c>
      <c r="G282" s="53">
        <v>33400</v>
      </c>
    </row>
    <row r="283" spans="1:7" ht="33">
      <c r="A283" s="63">
        <v>274</v>
      </c>
      <c r="B283" s="51" t="s">
        <v>1169</v>
      </c>
      <c r="C283" s="65" t="s">
        <v>187</v>
      </c>
      <c r="D283" s="58" t="s">
        <v>186</v>
      </c>
      <c r="E283" s="55" t="s">
        <v>494</v>
      </c>
      <c r="F283" s="59" t="s">
        <v>709</v>
      </c>
      <c r="G283" s="53">
        <v>38800</v>
      </c>
    </row>
    <row r="284" spans="1:7" ht="16.5">
      <c r="A284" s="63">
        <v>275</v>
      </c>
      <c r="B284" s="51" t="s">
        <v>530</v>
      </c>
      <c r="C284" s="65" t="s">
        <v>187</v>
      </c>
      <c r="D284" s="58" t="s">
        <v>186</v>
      </c>
      <c r="E284" s="55" t="s">
        <v>492</v>
      </c>
      <c r="F284" s="59" t="s">
        <v>709</v>
      </c>
      <c r="G284" s="53">
        <v>21480</v>
      </c>
    </row>
    <row r="285" spans="1:7" ht="16.5">
      <c r="A285" s="63">
        <v>276</v>
      </c>
      <c r="B285" s="51" t="s">
        <v>531</v>
      </c>
      <c r="C285" s="65" t="s">
        <v>187</v>
      </c>
      <c r="D285" s="58" t="s">
        <v>186</v>
      </c>
      <c r="E285" s="55" t="s">
        <v>492</v>
      </c>
      <c r="F285" s="59" t="s">
        <v>709</v>
      </c>
      <c r="G285" s="53">
        <v>20520</v>
      </c>
    </row>
    <row r="286" spans="1:7" ht="16.5">
      <c r="A286" s="63">
        <v>277</v>
      </c>
      <c r="B286" s="51" t="s">
        <v>532</v>
      </c>
      <c r="C286" s="65" t="s">
        <v>187</v>
      </c>
      <c r="D286" s="58" t="s">
        <v>186</v>
      </c>
      <c r="E286" s="55" t="s">
        <v>492</v>
      </c>
      <c r="F286" s="59" t="s">
        <v>709</v>
      </c>
      <c r="G286" s="53">
        <v>23760</v>
      </c>
    </row>
    <row r="287" spans="1:7" ht="16.5">
      <c r="A287" s="63">
        <v>278</v>
      </c>
      <c r="B287" s="66" t="s">
        <v>529</v>
      </c>
      <c r="C287" s="63" t="s">
        <v>187</v>
      </c>
      <c r="D287" s="67" t="s">
        <v>186</v>
      </c>
      <c r="E287" s="55" t="s">
        <v>494</v>
      </c>
      <c r="F287" s="59" t="s">
        <v>709</v>
      </c>
      <c r="G287" s="53">
        <v>23760</v>
      </c>
    </row>
    <row r="288" spans="1:7" ht="16.5">
      <c r="A288" s="63">
        <v>279</v>
      </c>
      <c r="B288" s="51" t="s">
        <v>525</v>
      </c>
      <c r="C288" s="65" t="s">
        <v>187</v>
      </c>
      <c r="D288" s="58" t="s">
        <v>186</v>
      </c>
      <c r="E288" s="55" t="s">
        <v>494</v>
      </c>
      <c r="F288" s="59" t="s">
        <v>709</v>
      </c>
      <c r="G288" s="53">
        <v>22400</v>
      </c>
    </row>
    <row r="289" spans="1:7" ht="16.5">
      <c r="A289" s="63">
        <v>280</v>
      </c>
      <c r="B289" s="51" t="s">
        <v>526</v>
      </c>
      <c r="C289" s="65" t="s">
        <v>187</v>
      </c>
      <c r="D289" s="58" t="s">
        <v>186</v>
      </c>
      <c r="E289" s="55" t="s">
        <v>494</v>
      </c>
      <c r="F289" s="59" t="s">
        <v>709</v>
      </c>
      <c r="G289" s="53">
        <v>46820</v>
      </c>
    </row>
    <row r="290" spans="1:7" ht="16.5">
      <c r="A290" s="63">
        <v>281</v>
      </c>
      <c r="B290" s="51" t="s">
        <v>1170</v>
      </c>
      <c r="C290" s="65" t="s">
        <v>187</v>
      </c>
      <c r="D290" s="58" t="s">
        <v>186</v>
      </c>
      <c r="E290" s="55" t="s">
        <v>494</v>
      </c>
      <c r="F290" s="59" t="s">
        <v>709</v>
      </c>
      <c r="G290" s="53">
        <v>22800</v>
      </c>
    </row>
    <row r="291" spans="1:7" ht="16.5">
      <c r="A291" s="63">
        <v>282</v>
      </c>
      <c r="B291" s="51" t="s">
        <v>1171</v>
      </c>
      <c r="C291" s="65" t="s">
        <v>187</v>
      </c>
      <c r="D291" s="58" t="s">
        <v>186</v>
      </c>
      <c r="E291" s="55" t="s">
        <v>494</v>
      </c>
      <c r="F291" s="59" t="s">
        <v>709</v>
      </c>
      <c r="G291" s="53">
        <v>26600</v>
      </c>
    </row>
    <row r="292" spans="1:7" ht="16.5">
      <c r="A292" s="63">
        <v>283</v>
      </c>
      <c r="B292" s="51" t="s">
        <v>1172</v>
      </c>
      <c r="C292" s="65" t="s">
        <v>187</v>
      </c>
      <c r="D292" s="58" t="s">
        <v>186</v>
      </c>
      <c r="E292" s="55" t="s">
        <v>494</v>
      </c>
      <c r="F292" s="59" t="s">
        <v>709</v>
      </c>
      <c r="G292" s="53">
        <v>26600</v>
      </c>
    </row>
    <row r="293" spans="1:7" ht="16.5">
      <c r="A293" s="63">
        <v>284</v>
      </c>
      <c r="B293" s="51" t="s">
        <v>694</v>
      </c>
      <c r="C293" s="65" t="s">
        <v>187</v>
      </c>
      <c r="D293" s="58" t="s">
        <v>186</v>
      </c>
      <c r="E293" s="55" t="s">
        <v>494</v>
      </c>
      <c r="F293" s="59" t="s">
        <v>709</v>
      </c>
      <c r="G293" s="53">
        <v>22400</v>
      </c>
    </row>
    <row r="294" spans="1:7" ht="16.5">
      <c r="A294" s="63">
        <v>285</v>
      </c>
      <c r="B294" s="51" t="s">
        <v>1173</v>
      </c>
      <c r="C294" s="65" t="s">
        <v>187</v>
      </c>
      <c r="D294" s="58" t="s">
        <v>186</v>
      </c>
      <c r="E294" s="55" t="s">
        <v>494</v>
      </c>
      <c r="F294" s="59" t="s">
        <v>709</v>
      </c>
      <c r="G294" s="53">
        <v>22400</v>
      </c>
    </row>
    <row r="295" spans="1:7" ht="16.5">
      <c r="A295" s="63">
        <v>286</v>
      </c>
      <c r="B295" s="51" t="s">
        <v>1174</v>
      </c>
      <c r="C295" s="65" t="s">
        <v>187</v>
      </c>
      <c r="D295" s="58" t="s">
        <v>186</v>
      </c>
      <c r="E295" s="55" t="s">
        <v>494</v>
      </c>
      <c r="F295" s="59" t="s">
        <v>709</v>
      </c>
      <c r="G295" s="53">
        <v>21480</v>
      </c>
    </row>
    <row r="296" spans="1:7" ht="16.5">
      <c r="A296" s="63">
        <v>287</v>
      </c>
      <c r="B296" s="51" t="s">
        <v>527</v>
      </c>
      <c r="C296" s="68" t="s">
        <v>187</v>
      </c>
      <c r="D296" s="69" t="s">
        <v>186</v>
      </c>
      <c r="E296" s="55" t="s">
        <v>494</v>
      </c>
      <c r="F296" s="59" t="s">
        <v>709</v>
      </c>
      <c r="G296" s="53">
        <v>22800</v>
      </c>
    </row>
    <row r="297" spans="1:7" ht="16.5">
      <c r="A297" s="63">
        <v>288</v>
      </c>
      <c r="B297" s="51" t="s">
        <v>528</v>
      </c>
      <c r="C297" s="65" t="s">
        <v>187</v>
      </c>
      <c r="D297" s="58" t="s">
        <v>186</v>
      </c>
      <c r="E297" s="55" t="s">
        <v>494</v>
      </c>
      <c r="F297" s="59" t="s">
        <v>709</v>
      </c>
      <c r="G297" s="53">
        <v>29200</v>
      </c>
    </row>
    <row r="298" spans="1:7" ht="21.75" customHeight="1">
      <c r="A298" s="618" t="s">
        <v>152</v>
      </c>
      <c r="B298" s="619"/>
      <c r="C298" s="619"/>
      <c r="D298" s="619"/>
      <c r="E298" s="619"/>
      <c r="F298" s="619"/>
      <c r="G298" s="620"/>
    </row>
    <row r="299" spans="1:7" ht="16.5">
      <c r="A299" s="70">
        <v>289</v>
      </c>
      <c r="B299" s="51" t="s">
        <v>1175</v>
      </c>
      <c r="C299" s="44" t="s">
        <v>187</v>
      </c>
      <c r="D299" s="59" t="s">
        <v>186</v>
      </c>
      <c r="E299" s="55" t="s">
        <v>494</v>
      </c>
      <c r="F299" s="59" t="s">
        <v>709</v>
      </c>
      <c r="G299" s="50">
        <v>32560</v>
      </c>
    </row>
    <row r="300" spans="1:7" ht="33">
      <c r="A300" s="70">
        <v>290</v>
      </c>
      <c r="B300" s="54" t="s">
        <v>714</v>
      </c>
      <c r="C300" s="71" t="s">
        <v>187</v>
      </c>
      <c r="D300" s="46" t="s">
        <v>186</v>
      </c>
      <c r="E300" s="46" t="s">
        <v>494</v>
      </c>
      <c r="F300" s="59" t="s">
        <v>709</v>
      </c>
      <c r="G300" s="50">
        <v>22800</v>
      </c>
    </row>
    <row r="301" spans="1:7" ht="16.5">
      <c r="A301" s="70">
        <v>291</v>
      </c>
      <c r="B301" s="51" t="s">
        <v>690</v>
      </c>
      <c r="C301" s="44" t="s">
        <v>187</v>
      </c>
      <c r="D301" s="59" t="s">
        <v>186</v>
      </c>
      <c r="E301" s="55" t="s">
        <v>494</v>
      </c>
      <c r="F301" s="59" t="s">
        <v>709</v>
      </c>
      <c r="G301" s="50">
        <v>29200</v>
      </c>
    </row>
    <row r="302" spans="1:7" ht="33">
      <c r="A302" s="70">
        <v>292</v>
      </c>
      <c r="B302" s="51" t="s">
        <v>1176</v>
      </c>
      <c r="C302" s="44" t="s">
        <v>187</v>
      </c>
      <c r="D302" s="59" t="s">
        <v>186</v>
      </c>
      <c r="E302" s="55" t="s">
        <v>494</v>
      </c>
      <c r="F302" s="59" t="s">
        <v>709</v>
      </c>
      <c r="G302" s="50">
        <v>34640</v>
      </c>
    </row>
    <row r="303" spans="1:7" ht="33">
      <c r="A303" s="70">
        <v>293</v>
      </c>
      <c r="B303" s="51" t="s">
        <v>1177</v>
      </c>
      <c r="C303" s="44" t="s">
        <v>187</v>
      </c>
      <c r="D303" s="59" t="s">
        <v>186</v>
      </c>
      <c r="E303" s="55" t="s">
        <v>494</v>
      </c>
      <c r="F303" s="59" t="s">
        <v>709</v>
      </c>
      <c r="G303" s="50">
        <v>28560</v>
      </c>
    </row>
    <row r="304" spans="1:7" ht="16.5">
      <c r="A304" s="70">
        <v>294</v>
      </c>
      <c r="B304" s="51" t="s">
        <v>1178</v>
      </c>
      <c r="C304" s="44" t="s">
        <v>187</v>
      </c>
      <c r="D304" s="59" t="s">
        <v>186</v>
      </c>
      <c r="E304" s="55" t="s">
        <v>494</v>
      </c>
      <c r="F304" s="59" t="s">
        <v>709</v>
      </c>
      <c r="G304" s="50">
        <v>32560</v>
      </c>
    </row>
    <row r="305" spans="1:7" ht="33">
      <c r="A305" s="70">
        <v>295</v>
      </c>
      <c r="B305" s="51" t="s">
        <v>1179</v>
      </c>
      <c r="C305" s="44" t="s">
        <v>187</v>
      </c>
      <c r="D305" s="59" t="s">
        <v>186</v>
      </c>
      <c r="E305" s="55" t="s">
        <v>494</v>
      </c>
      <c r="F305" s="59" t="s">
        <v>709</v>
      </c>
      <c r="G305" s="56">
        <v>35500</v>
      </c>
    </row>
    <row r="306" spans="1:7" ht="33">
      <c r="A306" s="70">
        <v>296</v>
      </c>
      <c r="B306" s="51" t="s">
        <v>1180</v>
      </c>
      <c r="C306" s="44" t="s">
        <v>187</v>
      </c>
      <c r="D306" s="59" t="s">
        <v>186</v>
      </c>
      <c r="E306" s="55" t="s">
        <v>494</v>
      </c>
      <c r="F306" s="59" t="s">
        <v>709</v>
      </c>
      <c r="G306" s="50">
        <v>26600</v>
      </c>
    </row>
    <row r="307" spans="1:7" ht="16.5">
      <c r="A307" s="70">
        <v>297</v>
      </c>
      <c r="B307" s="54" t="s">
        <v>715</v>
      </c>
      <c r="C307" s="71" t="s">
        <v>187</v>
      </c>
      <c r="D307" s="46" t="s">
        <v>186</v>
      </c>
      <c r="E307" s="46" t="s">
        <v>492</v>
      </c>
      <c r="F307" s="59" t="s">
        <v>709</v>
      </c>
      <c r="G307" s="50">
        <v>27800</v>
      </c>
    </row>
    <row r="308" spans="1:7" ht="33">
      <c r="A308" s="70">
        <v>298</v>
      </c>
      <c r="B308" s="60" t="s">
        <v>1181</v>
      </c>
      <c r="C308" s="44" t="s">
        <v>187</v>
      </c>
      <c r="D308" s="59" t="s">
        <v>186</v>
      </c>
      <c r="E308" s="58" t="s">
        <v>492</v>
      </c>
      <c r="F308" s="59" t="s">
        <v>709</v>
      </c>
      <c r="G308" s="50">
        <v>30840</v>
      </c>
    </row>
    <row r="309" spans="1:7" ht="33">
      <c r="A309" s="70">
        <v>299</v>
      </c>
      <c r="B309" s="51" t="s">
        <v>1182</v>
      </c>
      <c r="C309" s="72" t="s">
        <v>187</v>
      </c>
      <c r="D309" s="47" t="s">
        <v>186</v>
      </c>
      <c r="E309" s="69" t="s">
        <v>492</v>
      </c>
      <c r="F309" s="59" t="s">
        <v>709</v>
      </c>
      <c r="G309" s="50">
        <v>28560</v>
      </c>
    </row>
    <row r="310" spans="1:7" ht="33">
      <c r="A310" s="70">
        <v>300</v>
      </c>
      <c r="B310" s="51" t="s">
        <v>1183</v>
      </c>
      <c r="C310" s="44" t="s">
        <v>187</v>
      </c>
      <c r="D310" s="59" t="s">
        <v>186</v>
      </c>
      <c r="E310" s="55" t="s">
        <v>494</v>
      </c>
      <c r="F310" s="59" t="s">
        <v>709</v>
      </c>
      <c r="G310" s="50">
        <v>24700</v>
      </c>
    </row>
    <row r="311" spans="1:7" ht="36" customHeight="1">
      <c r="A311" s="618" t="s">
        <v>691</v>
      </c>
      <c r="B311" s="619"/>
      <c r="C311" s="619"/>
      <c r="D311" s="619"/>
      <c r="E311" s="619"/>
      <c r="F311" s="619"/>
      <c r="G311" s="620"/>
    </row>
    <row r="312" spans="1:7" ht="15" customHeight="1">
      <c r="A312" s="63">
        <v>301</v>
      </c>
      <c r="B312" s="51" t="s">
        <v>542</v>
      </c>
      <c r="C312" s="65" t="s">
        <v>187</v>
      </c>
      <c r="D312" s="58" t="s">
        <v>186</v>
      </c>
      <c r="E312" s="59" t="s">
        <v>709</v>
      </c>
      <c r="F312" s="55" t="s">
        <v>494</v>
      </c>
      <c r="G312" s="50">
        <v>27800</v>
      </c>
    </row>
    <row r="313" spans="1:7" ht="15" customHeight="1">
      <c r="A313" s="63">
        <v>302</v>
      </c>
      <c r="B313" s="51" t="s">
        <v>689</v>
      </c>
      <c r="C313" s="44" t="s">
        <v>187</v>
      </c>
      <c r="D313" s="59" t="s">
        <v>186</v>
      </c>
      <c r="E313" s="59" t="s">
        <v>709</v>
      </c>
      <c r="F313" s="58" t="s">
        <v>492</v>
      </c>
      <c r="G313" s="50">
        <v>24200</v>
      </c>
    </row>
    <row r="314" spans="1:7" ht="33" customHeight="1">
      <c r="A314" s="63">
        <v>303</v>
      </c>
      <c r="B314" s="51" t="s">
        <v>533</v>
      </c>
      <c r="C314" s="64" t="s">
        <v>187</v>
      </c>
      <c r="D314" s="58" t="s">
        <v>186</v>
      </c>
      <c r="E314" s="59" t="s">
        <v>709</v>
      </c>
      <c r="F314" s="55" t="s">
        <v>494</v>
      </c>
      <c r="G314" s="50">
        <v>27800</v>
      </c>
    </row>
    <row r="315" spans="1:7" ht="16.5">
      <c r="A315" s="63">
        <v>304</v>
      </c>
      <c r="B315" s="51" t="s">
        <v>571</v>
      </c>
      <c r="C315" s="72" t="s">
        <v>187</v>
      </c>
      <c r="D315" s="47" t="s">
        <v>186</v>
      </c>
      <c r="E315" s="59" t="s">
        <v>709</v>
      </c>
      <c r="F315" s="73" t="s">
        <v>494</v>
      </c>
      <c r="G315" s="50">
        <v>46820</v>
      </c>
    </row>
    <row r="316" spans="1:7" ht="16.5">
      <c r="A316" s="63">
        <v>305</v>
      </c>
      <c r="B316" s="51" t="s">
        <v>1184</v>
      </c>
      <c r="C316" s="64" t="s">
        <v>187</v>
      </c>
      <c r="D316" s="58" t="s">
        <v>186</v>
      </c>
      <c r="E316" s="59" t="s">
        <v>709</v>
      </c>
      <c r="F316" s="55" t="s">
        <v>494</v>
      </c>
      <c r="G316" s="50">
        <v>52600</v>
      </c>
    </row>
    <row r="317" spans="1:7" ht="16.5">
      <c r="A317" s="63">
        <v>306</v>
      </c>
      <c r="B317" s="51" t="s">
        <v>716</v>
      </c>
      <c r="C317" s="72" t="s">
        <v>187</v>
      </c>
      <c r="D317" s="47" t="s">
        <v>186</v>
      </c>
      <c r="E317" s="47" t="s">
        <v>709</v>
      </c>
      <c r="F317" s="73" t="s">
        <v>494</v>
      </c>
      <c r="G317" s="50">
        <v>22400</v>
      </c>
    </row>
    <row r="318" spans="1:7" ht="16.5">
      <c r="A318" s="63">
        <v>307</v>
      </c>
      <c r="B318" s="51" t="s">
        <v>547</v>
      </c>
      <c r="C318" s="65" t="s">
        <v>187</v>
      </c>
      <c r="D318" s="58" t="s">
        <v>186</v>
      </c>
      <c r="E318" s="59" t="s">
        <v>709</v>
      </c>
      <c r="F318" s="55" t="s">
        <v>492</v>
      </c>
      <c r="G318" s="50">
        <v>22400</v>
      </c>
    </row>
    <row r="319" spans="1:7" ht="16.5">
      <c r="A319" s="63">
        <v>308</v>
      </c>
      <c r="B319" s="51" t="s">
        <v>548</v>
      </c>
      <c r="C319" s="65" t="s">
        <v>187</v>
      </c>
      <c r="D319" s="58" t="s">
        <v>186</v>
      </c>
      <c r="E319" s="59" t="s">
        <v>709</v>
      </c>
      <c r="F319" s="55" t="s">
        <v>492</v>
      </c>
      <c r="G319" s="50">
        <v>41200</v>
      </c>
    </row>
    <row r="320" spans="1:7" ht="16.5">
      <c r="A320" s="63">
        <v>309</v>
      </c>
      <c r="B320" s="51" t="s">
        <v>572</v>
      </c>
      <c r="C320" s="44" t="s">
        <v>187</v>
      </c>
      <c r="D320" s="59" t="s">
        <v>186</v>
      </c>
      <c r="E320" s="59" t="s">
        <v>709</v>
      </c>
      <c r="F320" s="55" t="s">
        <v>494</v>
      </c>
      <c r="G320" s="50">
        <v>23760</v>
      </c>
    </row>
    <row r="321" spans="1:7" ht="16.5">
      <c r="A321" s="63">
        <v>310</v>
      </c>
      <c r="B321" s="51" t="s">
        <v>570</v>
      </c>
      <c r="C321" s="65" t="s">
        <v>187</v>
      </c>
      <c r="D321" s="58" t="s">
        <v>186</v>
      </c>
      <c r="E321" s="59" t="s">
        <v>709</v>
      </c>
      <c r="F321" s="58" t="s">
        <v>492</v>
      </c>
      <c r="G321" s="50">
        <v>19800</v>
      </c>
    </row>
    <row r="322" spans="1:7" ht="16.5">
      <c r="A322" s="63">
        <v>311</v>
      </c>
      <c r="B322" s="51" t="s">
        <v>535</v>
      </c>
      <c r="C322" s="65" t="s">
        <v>187</v>
      </c>
      <c r="D322" s="58" t="s">
        <v>186</v>
      </c>
      <c r="E322" s="59" t="s">
        <v>709</v>
      </c>
      <c r="F322" s="55" t="s">
        <v>494</v>
      </c>
      <c r="G322" s="50">
        <v>52600</v>
      </c>
    </row>
    <row r="323" spans="1:7" ht="16.5">
      <c r="A323" s="63">
        <v>312</v>
      </c>
      <c r="B323" s="51" t="s">
        <v>536</v>
      </c>
      <c r="C323" s="65" t="s">
        <v>187</v>
      </c>
      <c r="D323" s="58" t="s">
        <v>186</v>
      </c>
      <c r="E323" s="59" t="s">
        <v>709</v>
      </c>
      <c r="F323" s="55" t="s">
        <v>494</v>
      </c>
      <c r="G323" s="50">
        <v>52600</v>
      </c>
    </row>
    <row r="324" spans="1:7" ht="16.5">
      <c r="A324" s="63">
        <v>313</v>
      </c>
      <c r="B324" s="51" t="s">
        <v>538</v>
      </c>
      <c r="C324" s="65" t="s">
        <v>187</v>
      </c>
      <c r="D324" s="58" t="s">
        <v>186</v>
      </c>
      <c r="E324" s="59" t="s">
        <v>709</v>
      </c>
      <c r="F324" s="55" t="s">
        <v>494</v>
      </c>
      <c r="G324" s="50">
        <v>27800</v>
      </c>
    </row>
    <row r="325" spans="1:7" ht="16.5">
      <c r="A325" s="63">
        <v>314</v>
      </c>
      <c r="B325" s="51" t="s">
        <v>537</v>
      </c>
      <c r="C325" s="65" t="s">
        <v>187</v>
      </c>
      <c r="D325" s="58" t="s">
        <v>186</v>
      </c>
      <c r="E325" s="59" t="s">
        <v>709</v>
      </c>
      <c r="F325" s="55" t="s">
        <v>494</v>
      </c>
      <c r="G325" s="50">
        <v>27800</v>
      </c>
    </row>
    <row r="326" spans="1:7" ht="16.5">
      <c r="A326" s="63">
        <v>315</v>
      </c>
      <c r="B326" s="51" t="s">
        <v>551</v>
      </c>
      <c r="C326" s="65" t="s">
        <v>187</v>
      </c>
      <c r="D326" s="58" t="s">
        <v>186</v>
      </c>
      <c r="E326" s="59" t="s">
        <v>709</v>
      </c>
      <c r="F326" s="58" t="s">
        <v>492</v>
      </c>
      <c r="G326" s="50">
        <v>28560</v>
      </c>
    </row>
    <row r="327" spans="1:7" ht="16.5">
      <c r="A327" s="63">
        <v>316</v>
      </c>
      <c r="B327" s="51" t="s">
        <v>550</v>
      </c>
      <c r="C327" s="65" t="s">
        <v>187</v>
      </c>
      <c r="D327" s="58" t="s">
        <v>186</v>
      </c>
      <c r="E327" s="59" t="s">
        <v>709</v>
      </c>
      <c r="F327" s="55" t="s">
        <v>492</v>
      </c>
      <c r="G327" s="50">
        <v>19800</v>
      </c>
    </row>
    <row r="328" spans="1:7" ht="16.5">
      <c r="A328" s="63">
        <v>317</v>
      </c>
      <c r="B328" s="51" t="s">
        <v>539</v>
      </c>
      <c r="C328" s="65" t="s">
        <v>187</v>
      </c>
      <c r="D328" s="58" t="s">
        <v>186</v>
      </c>
      <c r="E328" s="59" t="s">
        <v>709</v>
      </c>
      <c r="F328" s="55" t="s">
        <v>494</v>
      </c>
      <c r="G328" s="50">
        <v>52600</v>
      </c>
    </row>
    <row r="329" spans="1:7" ht="16.5">
      <c r="A329" s="63">
        <v>318</v>
      </c>
      <c r="B329" s="51" t="s">
        <v>573</v>
      </c>
      <c r="C329" s="72" t="s">
        <v>187</v>
      </c>
      <c r="D329" s="47" t="s">
        <v>186</v>
      </c>
      <c r="E329" s="59" t="s">
        <v>709</v>
      </c>
      <c r="F329" s="57" t="s">
        <v>494</v>
      </c>
      <c r="G329" s="50">
        <v>46820</v>
      </c>
    </row>
    <row r="330" spans="1:7" ht="16.5">
      <c r="A330" s="63">
        <v>319</v>
      </c>
      <c r="B330" s="51" t="s">
        <v>574</v>
      </c>
      <c r="C330" s="44" t="s">
        <v>1014</v>
      </c>
      <c r="D330" s="59" t="s">
        <v>186</v>
      </c>
      <c r="E330" s="59" t="s">
        <v>709</v>
      </c>
      <c r="F330" s="55" t="s">
        <v>492</v>
      </c>
      <c r="G330" s="50">
        <v>22400</v>
      </c>
    </row>
    <row r="331" spans="1:7" ht="16.5">
      <c r="A331" s="63">
        <v>320</v>
      </c>
      <c r="B331" s="51" t="s">
        <v>534</v>
      </c>
      <c r="C331" s="64" t="s">
        <v>187</v>
      </c>
      <c r="D331" s="58" t="s">
        <v>186</v>
      </c>
      <c r="E331" s="59" t="s">
        <v>709</v>
      </c>
      <c r="F331" s="55" t="s">
        <v>494</v>
      </c>
      <c r="G331" s="50">
        <v>52600</v>
      </c>
    </row>
    <row r="332" spans="1:7" ht="16.5">
      <c r="A332" s="63">
        <v>321</v>
      </c>
      <c r="B332" s="51" t="s">
        <v>1185</v>
      </c>
      <c r="C332" s="65" t="s">
        <v>187</v>
      </c>
      <c r="D332" s="58" t="s">
        <v>186</v>
      </c>
      <c r="E332" s="59" t="s">
        <v>709</v>
      </c>
      <c r="F332" s="55" t="s">
        <v>492</v>
      </c>
      <c r="G332" s="50">
        <v>22400</v>
      </c>
    </row>
    <row r="333" spans="1:7" ht="16.5">
      <c r="A333" s="63">
        <v>322</v>
      </c>
      <c r="B333" s="51" t="s">
        <v>552</v>
      </c>
      <c r="C333" s="65" t="s">
        <v>187</v>
      </c>
      <c r="D333" s="58" t="s">
        <v>186</v>
      </c>
      <c r="E333" s="59" t="s">
        <v>709</v>
      </c>
      <c r="F333" s="58" t="s">
        <v>492</v>
      </c>
      <c r="G333" s="50">
        <v>52600</v>
      </c>
    </row>
    <row r="334" spans="1:7" ht="16.5">
      <c r="A334" s="63">
        <v>323</v>
      </c>
      <c r="B334" s="51" t="s">
        <v>575</v>
      </c>
      <c r="C334" s="44" t="s">
        <v>187</v>
      </c>
      <c r="D334" s="59" t="s">
        <v>186</v>
      </c>
      <c r="E334" s="59" t="s">
        <v>709</v>
      </c>
      <c r="F334" s="55" t="s">
        <v>492</v>
      </c>
      <c r="G334" s="50">
        <v>23760</v>
      </c>
    </row>
    <row r="335" spans="1:7" ht="16.5">
      <c r="A335" s="63">
        <v>324</v>
      </c>
      <c r="B335" s="51" t="s">
        <v>549</v>
      </c>
      <c r="C335" s="65" t="s">
        <v>187</v>
      </c>
      <c r="D335" s="58" t="s">
        <v>186</v>
      </c>
      <c r="E335" s="59" t="s">
        <v>709</v>
      </c>
      <c r="F335" s="55" t="s">
        <v>492</v>
      </c>
      <c r="G335" s="50">
        <v>22400</v>
      </c>
    </row>
    <row r="336" spans="1:7" ht="16.5">
      <c r="A336" s="63">
        <v>325</v>
      </c>
      <c r="B336" s="51" t="s">
        <v>1186</v>
      </c>
      <c r="C336" s="44" t="s">
        <v>187</v>
      </c>
      <c r="D336" s="59" t="s">
        <v>186</v>
      </c>
      <c r="E336" s="59" t="s">
        <v>709</v>
      </c>
      <c r="F336" s="55" t="s">
        <v>492</v>
      </c>
      <c r="G336" s="50">
        <v>25980</v>
      </c>
    </row>
    <row r="337" spans="1:7" ht="16.5">
      <c r="A337" s="63">
        <v>326</v>
      </c>
      <c r="B337" s="51" t="s">
        <v>576</v>
      </c>
      <c r="C337" s="44" t="s">
        <v>187</v>
      </c>
      <c r="D337" s="59" t="s">
        <v>186</v>
      </c>
      <c r="E337" s="59" t="s">
        <v>709</v>
      </c>
      <c r="F337" s="55" t="s">
        <v>492</v>
      </c>
      <c r="G337" s="50">
        <v>22400</v>
      </c>
    </row>
    <row r="338" spans="1:7" ht="16.5">
      <c r="A338" s="63">
        <v>327</v>
      </c>
      <c r="B338" s="51" t="s">
        <v>685</v>
      </c>
      <c r="C338" s="44" t="s">
        <v>187</v>
      </c>
      <c r="D338" s="59" t="s">
        <v>186</v>
      </c>
      <c r="E338" s="59" t="s">
        <v>709</v>
      </c>
      <c r="F338" s="55" t="s">
        <v>494</v>
      </c>
      <c r="G338" s="50">
        <v>21480</v>
      </c>
    </row>
    <row r="339" spans="1:7" ht="16.5">
      <c r="A339" s="63">
        <v>328</v>
      </c>
      <c r="B339" s="51" t="s">
        <v>687</v>
      </c>
      <c r="C339" s="72" t="s">
        <v>187</v>
      </c>
      <c r="D339" s="47" t="s">
        <v>186</v>
      </c>
      <c r="E339" s="59" t="s">
        <v>709</v>
      </c>
      <c r="F339" s="57" t="s">
        <v>494</v>
      </c>
      <c r="G339" s="50">
        <v>29800</v>
      </c>
    </row>
    <row r="340" spans="1:7" ht="16.5">
      <c r="A340" s="63">
        <v>329</v>
      </c>
      <c r="B340" s="51" t="s">
        <v>686</v>
      </c>
      <c r="C340" s="44" t="s">
        <v>1014</v>
      </c>
      <c r="D340" s="59" t="s">
        <v>186</v>
      </c>
      <c r="E340" s="59" t="s">
        <v>709</v>
      </c>
      <c r="F340" s="55" t="s">
        <v>492</v>
      </c>
      <c r="G340" s="50">
        <v>24200</v>
      </c>
    </row>
    <row r="341" spans="1:7" ht="16.5">
      <c r="A341" s="63">
        <v>330</v>
      </c>
      <c r="B341" s="51" t="s">
        <v>540</v>
      </c>
      <c r="C341" s="65" t="s">
        <v>187</v>
      </c>
      <c r="D341" s="58" t="s">
        <v>186</v>
      </c>
      <c r="E341" s="59" t="s">
        <v>709</v>
      </c>
      <c r="F341" s="55" t="s">
        <v>494</v>
      </c>
      <c r="G341" s="50">
        <v>27800</v>
      </c>
    </row>
    <row r="342" spans="1:7" ht="16.5">
      <c r="A342" s="63">
        <v>331</v>
      </c>
      <c r="B342" s="51" t="s">
        <v>1187</v>
      </c>
      <c r="C342" s="65" t="s">
        <v>187</v>
      </c>
      <c r="D342" s="58" t="s">
        <v>186</v>
      </c>
      <c r="E342" s="59" t="s">
        <v>709</v>
      </c>
      <c r="F342" s="55" t="s">
        <v>494</v>
      </c>
      <c r="G342" s="50">
        <v>21480</v>
      </c>
    </row>
    <row r="343" spans="1:7" ht="16.5">
      <c r="A343" s="63">
        <v>332</v>
      </c>
      <c r="B343" s="51" t="s">
        <v>577</v>
      </c>
      <c r="C343" s="44" t="s">
        <v>187</v>
      </c>
      <c r="D343" s="59" t="s">
        <v>186</v>
      </c>
      <c r="E343" s="59" t="s">
        <v>709</v>
      </c>
      <c r="F343" s="55" t="s">
        <v>494</v>
      </c>
      <c r="G343" s="50">
        <v>21480</v>
      </c>
    </row>
    <row r="344" spans="1:7" ht="16.5">
      <c r="A344" s="63">
        <v>333</v>
      </c>
      <c r="B344" s="51" t="s">
        <v>578</v>
      </c>
      <c r="C344" s="44" t="s">
        <v>1014</v>
      </c>
      <c r="D344" s="59" t="s">
        <v>186</v>
      </c>
      <c r="E344" s="59" t="s">
        <v>709</v>
      </c>
      <c r="F344" s="58" t="s">
        <v>492</v>
      </c>
      <c r="G344" s="50">
        <v>24700</v>
      </c>
    </row>
    <row r="345" spans="1:7" ht="16.5">
      <c r="A345" s="63">
        <v>334</v>
      </c>
      <c r="B345" s="51" t="s">
        <v>1188</v>
      </c>
      <c r="C345" s="65" t="s">
        <v>187</v>
      </c>
      <c r="D345" s="58" t="s">
        <v>186</v>
      </c>
      <c r="E345" s="59" t="s">
        <v>709</v>
      </c>
      <c r="F345" s="55" t="s">
        <v>492</v>
      </c>
      <c r="G345" s="50">
        <v>22800</v>
      </c>
    </row>
    <row r="346" spans="1:7" ht="16.5">
      <c r="A346" s="63">
        <v>335</v>
      </c>
      <c r="B346" s="51" t="s">
        <v>553</v>
      </c>
      <c r="C346" s="65" t="s">
        <v>187</v>
      </c>
      <c r="D346" s="58" t="s">
        <v>186</v>
      </c>
      <c r="E346" s="59" t="s">
        <v>709</v>
      </c>
      <c r="F346" s="58" t="s">
        <v>492</v>
      </c>
      <c r="G346" s="50">
        <v>26820</v>
      </c>
    </row>
    <row r="347" spans="1:7" ht="16.5">
      <c r="A347" s="63">
        <v>336</v>
      </c>
      <c r="B347" s="51" t="s">
        <v>554</v>
      </c>
      <c r="C347" s="65" t="s">
        <v>187</v>
      </c>
      <c r="D347" s="58" t="s">
        <v>186</v>
      </c>
      <c r="E347" s="59" t="s">
        <v>709</v>
      </c>
      <c r="F347" s="58" t="s">
        <v>492</v>
      </c>
      <c r="G347" s="50">
        <v>22400</v>
      </c>
    </row>
    <row r="348" spans="1:7" ht="16.5">
      <c r="A348" s="63">
        <v>337</v>
      </c>
      <c r="B348" s="51" t="s">
        <v>541</v>
      </c>
      <c r="C348" s="65" t="s">
        <v>187</v>
      </c>
      <c r="D348" s="58" t="s">
        <v>186</v>
      </c>
      <c r="E348" s="59" t="s">
        <v>709</v>
      </c>
      <c r="F348" s="55" t="s">
        <v>494</v>
      </c>
      <c r="G348" s="50">
        <v>32560</v>
      </c>
    </row>
    <row r="349" spans="1:7" ht="16.5">
      <c r="A349" s="63">
        <v>338</v>
      </c>
      <c r="B349" s="51" t="s">
        <v>555</v>
      </c>
      <c r="C349" s="65" t="s">
        <v>187</v>
      </c>
      <c r="D349" s="58" t="s">
        <v>186</v>
      </c>
      <c r="E349" s="59" t="s">
        <v>709</v>
      </c>
      <c r="F349" s="58" t="s">
        <v>492</v>
      </c>
      <c r="G349" s="50">
        <v>41200</v>
      </c>
    </row>
    <row r="350" spans="1:7" ht="16.5">
      <c r="A350" s="63">
        <v>339</v>
      </c>
      <c r="B350" s="51" t="s">
        <v>556</v>
      </c>
      <c r="C350" s="65" t="s">
        <v>187</v>
      </c>
      <c r="D350" s="58" t="s">
        <v>186</v>
      </c>
      <c r="E350" s="59" t="s">
        <v>709</v>
      </c>
      <c r="F350" s="58" t="s">
        <v>492</v>
      </c>
      <c r="G350" s="50">
        <v>27800</v>
      </c>
    </row>
    <row r="351" spans="1:7" ht="16.5">
      <c r="A351" s="63">
        <v>340</v>
      </c>
      <c r="B351" s="51" t="s">
        <v>558</v>
      </c>
      <c r="C351" s="65" t="s">
        <v>187</v>
      </c>
      <c r="D351" s="58" t="s">
        <v>186</v>
      </c>
      <c r="E351" s="59" t="s">
        <v>709</v>
      </c>
      <c r="F351" s="58" t="s">
        <v>492</v>
      </c>
      <c r="G351" s="50">
        <v>28960</v>
      </c>
    </row>
    <row r="352" spans="1:7" ht="16.5">
      <c r="A352" s="63">
        <v>341</v>
      </c>
      <c r="B352" s="51" t="s">
        <v>579</v>
      </c>
      <c r="C352" s="44" t="s">
        <v>187</v>
      </c>
      <c r="D352" s="59" t="s">
        <v>186</v>
      </c>
      <c r="E352" s="59" t="s">
        <v>709</v>
      </c>
      <c r="F352" s="55" t="s">
        <v>494</v>
      </c>
      <c r="G352" s="50">
        <v>23760</v>
      </c>
    </row>
    <row r="353" spans="1:7" ht="16.5">
      <c r="A353" s="63">
        <v>342</v>
      </c>
      <c r="B353" s="51" t="s">
        <v>557</v>
      </c>
      <c r="C353" s="65" t="s">
        <v>187</v>
      </c>
      <c r="D353" s="58" t="s">
        <v>186</v>
      </c>
      <c r="E353" s="59" t="s">
        <v>709</v>
      </c>
      <c r="F353" s="58" t="s">
        <v>492</v>
      </c>
      <c r="G353" s="50">
        <v>29200</v>
      </c>
    </row>
    <row r="354" spans="1:7" ht="16.5">
      <c r="A354" s="63">
        <v>343</v>
      </c>
      <c r="B354" s="51" t="s">
        <v>688</v>
      </c>
      <c r="C354" s="44" t="s">
        <v>187</v>
      </c>
      <c r="D354" s="59" t="s">
        <v>186</v>
      </c>
      <c r="E354" s="59" t="s">
        <v>709</v>
      </c>
      <c r="F354" s="55" t="s">
        <v>494</v>
      </c>
      <c r="G354" s="50">
        <v>21480</v>
      </c>
    </row>
    <row r="355" spans="1:7" ht="16.5">
      <c r="A355" s="63">
        <v>344</v>
      </c>
      <c r="B355" s="51" t="s">
        <v>559</v>
      </c>
      <c r="C355" s="65" t="s">
        <v>187</v>
      </c>
      <c r="D355" s="58" t="s">
        <v>186</v>
      </c>
      <c r="E355" s="59" t="s">
        <v>709</v>
      </c>
      <c r="F355" s="58" t="s">
        <v>492</v>
      </c>
      <c r="G355" s="50">
        <v>29200</v>
      </c>
    </row>
    <row r="356" spans="1:7" ht="16.5">
      <c r="A356" s="63">
        <v>345</v>
      </c>
      <c r="B356" s="51" t="s">
        <v>560</v>
      </c>
      <c r="C356" s="65" t="s">
        <v>187</v>
      </c>
      <c r="D356" s="58" t="s">
        <v>186</v>
      </c>
      <c r="E356" s="59" t="s">
        <v>709</v>
      </c>
      <c r="F356" s="58" t="s">
        <v>492</v>
      </c>
      <c r="G356" s="50">
        <v>29200</v>
      </c>
    </row>
    <row r="357" spans="1:7" ht="16.5">
      <c r="A357" s="63">
        <v>346</v>
      </c>
      <c r="B357" s="51" t="s">
        <v>580</v>
      </c>
      <c r="C357" s="44" t="s">
        <v>1014</v>
      </c>
      <c r="D357" s="59" t="s">
        <v>186</v>
      </c>
      <c r="E357" s="59" t="s">
        <v>709</v>
      </c>
      <c r="F357" s="61" t="s">
        <v>492</v>
      </c>
      <c r="G357" s="50">
        <v>31600</v>
      </c>
    </row>
    <row r="358" spans="1:7" ht="16.5">
      <c r="A358" s="63">
        <v>347</v>
      </c>
      <c r="B358" s="51" t="s">
        <v>561</v>
      </c>
      <c r="C358" s="65" t="s">
        <v>187</v>
      </c>
      <c r="D358" s="58" t="s">
        <v>186</v>
      </c>
      <c r="E358" s="59" t="s">
        <v>709</v>
      </c>
      <c r="F358" s="58" t="s">
        <v>492</v>
      </c>
      <c r="G358" s="50">
        <v>29200</v>
      </c>
    </row>
    <row r="359" spans="1:7" ht="16.5">
      <c r="A359" s="63">
        <v>348</v>
      </c>
      <c r="B359" s="51" t="s">
        <v>562</v>
      </c>
      <c r="C359" s="65" t="s">
        <v>187</v>
      </c>
      <c r="D359" s="58" t="s">
        <v>186</v>
      </c>
      <c r="E359" s="59" t="s">
        <v>709</v>
      </c>
      <c r="F359" s="58" t="s">
        <v>492</v>
      </c>
      <c r="G359" s="50">
        <v>29800</v>
      </c>
    </row>
    <row r="360" spans="1:7" ht="16.5">
      <c r="A360" s="63">
        <v>349</v>
      </c>
      <c r="B360" s="51" t="s">
        <v>563</v>
      </c>
      <c r="C360" s="65" t="s">
        <v>187</v>
      </c>
      <c r="D360" s="58" t="s">
        <v>186</v>
      </c>
      <c r="E360" s="59" t="s">
        <v>709</v>
      </c>
      <c r="F360" s="58" t="s">
        <v>492</v>
      </c>
      <c r="G360" s="50">
        <v>41200</v>
      </c>
    </row>
    <row r="361" spans="1:7" ht="16.5">
      <c r="A361" s="63">
        <v>350</v>
      </c>
      <c r="B361" s="51" t="s">
        <v>565</v>
      </c>
      <c r="C361" s="68" t="s">
        <v>187</v>
      </c>
      <c r="D361" s="69" t="s">
        <v>186</v>
      </c>
      <c r="E361" s="59" t="s">
        <v>709</v>
      </c>
      <c r="F361" s="69" t="s">
        <v>492</v>
      </c>
      <c r="G361" s="50">
        <v>41200</v>
      </c>
    </row>
    <row r="362" spans="1:7" ht="16.5">
      <c r="A362" s="63">
        <v>351</v>
      </c>
      <c r="B362" s="51" t="s">
        <v>1189</v>
      </c>
      <c r="C362" s="68" t="s">
        <v>187</v>
      </c>
      <c r="D362" s="69" t="s">
        <v>735</v>
      </c>
      <c r="E362" s="59" t="s">
        <v>709</v>
      </c>
      <c r="F362" s="69" t="s">
        <v>492</v>
      </c>
      <c r="G362" s="50">
        <v>29200</v>
      </c>
    </row>
    <row r="363" spans="1:7" ht="16.5">
      <c r="A363" s="63">
        <v>352</v>
      </c>
      <c r="B363" s="51" t="s">
        <v>564</v>
      </c>
      <c r="C363" s="65" t="s">
        <v>187</v>
      </c>
      <c r="D363" s="58" t="s">
        <v>186</v>
      </c>
      <c r="E363" s="59" t="s">
        <v>709</v>
      </c>
      <c r="F363" s="58" t="s">
        <v>492</v>
      </c>
      <c r="G363" s="50">
        <v>27800</v>
      </c>
    </row>
    <row r="364" spans="1:7" ht="16.5">
      <c r="A364" s="63">
        <v>353</v>
      </c>
      <c r="B364" s="51" t="s">
        <v>543</v>
      </c>
      <c r="C364" s="65" t="s">
        <v>187</v>
      </c>
      <c r="D364" s="58" t="s">
        <v>186</v>
      </c>
      <c r="E364" s="59" t="s">
        <v>709</v>
      </c>
      <c r="F364" s="55" t="s">
        <v>494</v>
      </c>
      <c r="G364" s="50">
        <v>27800</v>
      </c>
    </row>
    <row r="365" spans="1:7" ht="16.5">
      <c r="A365" s="63">
        <v>354</v>
      </c>
      <c r="B365" s="51" t="s">
        <v>1190</v>
      </c>
      <c r="C365" s="65" t="s">
        <v>187</v>
      </c>
      <c r="D365" s="58" t="s">
        <v>186</v>
      </c>
      <c r="E365" s="59" t="s">
        <v>709</v>
      </c>
      <c r="F365" s="55" t="s">
        <v>494</v>
      </c>
      <c r="G365" s="50">
        <v>79840</v>
      </c>
    </row>
    <row r="366" spans="1:7" ht="16.5">
      <c r="A366" s="63">
        <v>355</v>
      </c>
      <c r="B366" s="51" t="s">
        <v>544</v>
      </c>
      <c r="C366" s="65" t="s">
        <v>187</v>
      </c>
      <c r="D366" s="58" t="s">
        <v>186</v>
      </c>
      <c r="E366" s="59" t="s">
        <v>709</v>
      </c>
      <c r="F366" s="55" t="s">
        <v>494</v>
      </c>
      <c r="G366" s="50">
        <v>27800</v>
      </c>
    </row>
    <row r="367" spans="1:7" ht="16.5">
      <c r="A367" s="63">
        <v>356</v>
      </c>
      <c r="B367" s="51" t="s">
        <v>566</v>
      </c>
      <c r="C367" s="65" t="s">
        <v>187</v>
      </c>
      <c r="D367" s="58" t="s">
        <v>186</v>
      </c>
      <c r="E367" s="59" t="s">
        <v>709</v>
      </c>
      <c r="F367" s="58" t="s">
        <v>492</v>
      </c>
      <c r="G367" s="50">
        <v>29200</v>
      </c>
    </row>
    <row r="368" spans="1:7" ht="16.5">
      <c r="A368" s="63">
        <v>357</v>
      </c>
      <c r="B368" s="51" t="s">
        <v>581</v>
      </c>
      <c r="C368" s="44" t="s">
        <v>187</v>
      </c>
      <c r="D368" s="59" t="s">
        <v>186</v>
      </c>
      <c r="E368" s="59" t="s">
        <v>709</v>
      </c>
      <c r="F368" s="55" t="s">
        <v>494</v>
      </c>
      <c r="G368" s="50">
        <v>23760</v>
      </c>
    </row>
    <row r="369" spans="1:7" ht="16.5">
      <c r="A369" s="63">
        <v>358</v>
      </c>
      <c r="B369" s="51" t="s">
        <v>567</v>
      </c>
      <c r="C369" s="65" t="s">
        <v>187</v>
      </c>
      <c r="D369" s="58" t="s">
        <v>186</v>
      </c>
      <c r="E369" s="59" t="s">
        <v>709</v>
      </c>
      <c r="F369" s="58" t="s">
        <v>492</v>
      </c>
      <c r="G369" s="50">
        <v>19800</v>
      </c>
    </row>
    <row r="370" spans="1:7" ht="16.5">
      <c r="A370" s="63">
        <v>359</v>
      </c>
      <c r="B370" s="54" t="s">
        <v>498</v>
      </c>
      <c r="C370" s="71" t="s">
        <v>187</v>
      </c>
      <c r="D370" s="46" t="s">
        <v>186</v>
      </c>
      <c r="E370" s="59" t="s">
        <v>709</v>
      </c>
      <c r="F370" s="46" t="s">
        <v>494</v>
      </c>
      <c r="G370" s="50">
        <v>52600</v>
      </c>
    </row>
    <row r="371" spans="1:7" ht="16.5">
      <c r="A371" s="63">
        <v>360</v>
      </c>
      <c r="B371" s="51" t="s">
        <v>1191</v>
      </c>
      <c r="C371" s="44" t="s">
        <v>187</v>
      </c>
      <c r="D371" s="59" t="s">
        <v>186</v>
      </c>
      <c r="E371" s="59" t="s">
        <v>709</v>
      </c>
      <c r="F371" s="55" t="s">
        <v>494</v>
      </c>
      <c r="G371" s="50">
        <v>21480</v>
      </c>
    </row>
    <row r="372" spans="1:7" ht="16.5">
      <c r="A372" s="63">
        <v>361</v>
      </c>
      <c r="B372" s="51" t="s">
        <v>546</v>
      </c>
      <c r="C372" s="65" t="s">
        <v>187</v>
      </c>
      <c r="D372" s="58" t="s">
        <v>186</v>
      </c>
      <c r="E372" s="59" t="s">
        <v>709</v>
      </c>
      <c r="F372" s="55" t="s">
        <v>494</v>
      </c>
      <c r="G372" s="50">
        <v>27800</v>
      </c>
    </row>
    <row r="373" spans="1:7" ht="16.5">
      <c r="A373" s="63">
        <v>362</v>
      </c>
      <c r="B373" s="51" t="s">
        <v>582</v>
      </c>
      <c r="C373" s="72" t="s">
        <v>187</v>
      </c>
      <c r="D373" s="47" t="s">
        <v>186</v>
      </c>
      <c r="E373" s="59" t="s">
        <v>709</v>
      </c>
      <c r="F373" s="57" t="s">
        <v>494</v>
      </c>
      <c r="G373" s="50">
        <v>24700</v>
      </c>
    </row>
    <row r="374" spans="1:7" ht="16.5">
      <c r="A374" s="63">
        <v>363</v>
      </c>
      <c r="B374" s="51" t="s">
        <v>1192</v>
      </c>
      <c r="C374" s="44" t="s">
        <v>187</v>
      </c>
      <c r="D374" s="59" t="s">
        <v>186</v>
      </c>
      <c r="E374" s="59" t="s">
        <v>709</v>
      </c>
      <c r="F374" s="55" t="s">
        <v>494</v>
      </c>
      <c r="G374" s="50">
        <v>52600</v>
      </c>
    </row>
    <row r="375" spans="1:7" ht="16.5">
      <c r="A375" s="63">
        <v>364</v>
      </c>
      <c r="B375" s="51" t="s">
        <v>583</v>
      </c>
      <c r="C375" s="44" t="s">
        <v>187</v>
      </c>
      <c r="D375" s="59" t="s">
        <v>186</v>
      </c>
      <c r="E375" s="59" t="s">
        <v>709</v>
      </c>
      <c r="F375" s="55" t="s">
        <v>494</v>
      </c>
      <c r="G375" s="50">
        <v>52600</v>
      </c>
    </row>
    <row r="376" spans="1:7" ht="16.5">
      <c r="A376" s="63">
        <v>365</v>
      </c>
      <c r="B376" s="51" t="s">
        <v>584</v>
      </c>
      <c r="C376" s="44" t="s">
        <v>187</v>
      </c>
      <c r="D376" s="59" t="s">
        <v>186</v>
      </c>
      <c r="E376" s="59" t="s">
        <v>709</v>
      </c>
      <c r="F376" s="55" t="s">
        <v>494</v>
      </c>
      <c r="G376" s="50">
        <v>52600</v>
      </c>
    </row>
    <row r="377" spans="1:7" ht="16.5">
      <c r="A377" s="63">
        <v>366</v>
      </c>
      <c r="B377" s="51" t="s">
        <v>569</v>
      </c>
      <c r="C377" s="65" t="s">
        <v>187</v>
      </c>
      <c r="D377" s="58" t="s">
        <v>186</v>
      </c>
      <c r="E377" s="59" t="s">
        <v>709</v>
      </c>
      <c r="F377" s="58" t="s">
        <v>492</v>
      </c>
      <c r="G377" s="50">
        <v>21480</v>
      </c>
    </row>
    <row r="378" spans="1:7" ht="16.5">
      <c r="A378" s="63">
        <v>367</v>
      </c>
      <c r="B378" s="51" t="s">
        <v>568</v>
      </c>
      <c r="C378" s="65" t="s">
        <v>187</v>
      </c>
      <c r="D378" s="58" t="s">
        <v>186</v>
      </c>
      <c r="E378" s="59" t="s">
        <v>709</v>
      </c>
      <c r="F378" s="58" t="s">
        <v>492</v>
      </c>
      <c r="G378" s="50">
        <v>21480</v>
      </c>
    </row>
    <row r="379" spans="1:7" ht="16.5">
      <c r="A379" s="63">
        <v>368</v>
      </c>
      <c r="B379" s="51" t="s">
        <v>545</v>
      </c>
      <c r="C379" s="65" t="s">
        <v>187</v>
      </c>
      <c r="D379" s="58" t="s">
        <v>186</v>
      </c>
      <c r="E379" s="59" t="s">
        <v>709</v>
      </c>
      <c r="F379" s="55" t="s">
        <v>494</v>
      </c>
      <c r="G379" s="50">
        <v>27800</v>
      </c>
    </row>
    <row r="380" spans="1:7" ht="16.5">
      <c r="A380" s="63">
        <v>369</v>
      </c>
      <c r="B380" s="51" t="s">
        <v>585</v>
      </c>
      <c r="C380" s="44" t="s">
        <v>187</v>
      </c>
      <c r="D380" s="59" t="s">
        <v>186</v>
      </c>
      <c r="E380" s="59" t="s">
        <v>709</v>
      </c>
      <c r="F380" s="55" t="s">
        <v>494</v>
      </c>
      <c r="G380" s="50">
        <v>25980</v>
      </c>
    </row>
    <row r="381" spans="1:7" ht="16.5">
      <c r="A381" s="63">
        <v>370</v>
      </c>
      <c r="B381" s="51" t="s">
        <v>586</v>
      </c>
      <c r="C381" s="44" t="s">
        <v>1014</v>
      </c>
      <c r="D381" s="59" t="s">
        <v>186</v>
      </c>
      <c r="E381" s="59" t="s">
        <v>709</v>
      </c>
      <c r="F381" s="55" t="s">
        <v>494</v>
      </c>
      <c r="G381" s="50">
        <v>24700</v>
      </c>
    </row>
    <row r="382" spans="1:7" ht="16.5">
      <c r="A382" s="63">
        <v>371</v>
      </c>
      <c r="B382" s="51" t="s">
        <v>1193</v>
      </c>
      <c r="C382" s="44" t="s">
        <v>187</v>
      </c>
      <c r="D382" s="59" t="s">
        <v>186</v>
      </c>
      <c r="E382" s="59" t="s">
        <v>709</v>
      </c>
      <c r="F382" s="55" t="s">
        <v>494</v>
      </c>
      <c r="G382" s="50">
        <v>21480</v>
      </c>
    </row>
    <row r="383" spans="1:7" ht="21" customHeight="1">
      <c r="A383" s="618" t="s">
        <v>717</v>
      </c>
      <c r="B383" s="619"/>
      <c r="C383" s="619"/>
      <c r="D383" s="619"/>
      <c r="E383" s="619"/>
      <c r="F383" s="619"/>
      <c r="G383" s="620"/>
    </row>
    <row r="384" spans="1:7" ht="16.5">
      <c r="A384" s="42">
        <v>372</v>
      </c>
      <c r="B384" s="60" t="s">
        <v>718</v>
      </c>
      <c r="C384" s="44" t="s">
        <v>187</v>
      </c>
      <c r="D384" s="59" t="s">
        <v>186</v>
      </c>
      <c r="E384" s="59" t="s">
        <v>709</v>
      </c>
      <c r="F384" s="55" t="s">
        <v>494</v>
      </c>
      <c r="G384" s="50">
        <v>22400</v>
      </c>
    </row>
    <row r="385" spans="1:7" ht="16.5">
      <c r="A385" s="42">
        <v>373</v>
      </c>
      <c r="B385" s="60" t="s">
        <v>719</v>
      </c>
      <c r="C385" s="44" t="s">
        <v>187</v>
      </c>
      <c r="D385" s="59" t="s">
        <v>186</v>
      </c>
      <c r="E385" s="59" t="s">
        <v>709</v>
      </c>
      <c r="F385" s="55" t="s">
        <v>494</v>
      </c>
      <c r="G385" s="50">
        <v>22400</v>
      </c>
    </row>
    <row r="386" spans="1:7" ht="15" customHeight="1">
      <c r="A386" s="42">
        <v>374</v>
      </c>
      <c r="B386" s="51" t="s">
        <v>1194</v>
      </c>
      <c r="C386" s="44" t="s">
        <v>1014</v>
      </c>
      <c r="D386" s="59" t="s">
        <v>735</v>
      </c>
      <c r="E386" s="59" t="s">
        <v>709</v>
      </c>
      <c r="F386" s="61" t="s">
        <v>492</v>
      </c>
      <c r="G386" s="50">
        <v>58840</v>
      </c>
    </row>
    <row r="387" spans="1:7" ht="15" customHeight="1">
      <c r="A387" s="42">
        <v>375</v>
      </c>
      <c r="B387" s="60" t="s">
        <v>964</v>
      </c>
      <c r="C387" s="44" t="s">
        <v>187</v>
      </c>
      <c r="D387" s="59" t="s">
        <v>186</v>
      </c>
      <c r="E387" s="59" t="s">
        <v>709</v>
      </c>
      <c r="F387" s="55" t="s">
        <v>494</v>
      </c>
      <c r="G387" s="50">
        <v>24200</v>
      </c>
    </row>
    <row r="388" spans="1:7" ht="15" customHeight="1">
      <c r="A388" s="42">
        <v>376</v>
      </c>
      <c r="B388" s="60" t="s">
        <v>965</v>
      </c>
      <c r="C388" s="44" t="s">
        <v>187</v>
      </c>
      <c r="D388" s="59" t="s">
        <v>186</v>
      </c>
      <c r="E388" s="59" t="s">
        <v>709</v>
      </c>
      <c r="F388" s="55" t="s">
        <v>494</v>
      </c>
      <c r="G388" s="50">
        <v>24200</v>
      </c>
    </row>
    <row r="389" spans="1:7" ht="15" customHeight="1">
      <c r="A389" s="42">
        <v>377</v>
      </c>
      <c r="B389" s="51" t="s">
        <v>1195</v>
      </c>
      <c r="C389" s="44" t="s">
        <v>187</v>
      </c>
      <c r="D389" s="59" t="s">
        <v>186</v>
      </c>
      <c r="E389" s="59" t="s">
        <v>709</v>
      </c>
      <c r="F389" s="55" t="s">
        <v>494</v>
      </c>
      <c r="G389" s="50">
        <v>21480</v>
      </c>
    </row>
    <row r="390" spans="1:7" ht="15" customHeight="1">
      <c r="A390" s="42">
        <v>378</v>
      </c>
      <c r="B390" s="51" t="s">
        <v>1231</v>
      </c>
      <c r="C390" s="44" t="s">
        <v>187</v>
      </c>
      <c r="D390" s="59" t="s">
        <v>186</v>
      </c>
      <c r="E390" s="59" t="s">
        <v>709</v>
      </c>
      <c r="F390" s="55" t="s">
        <v>494</v>
      </c>
      <c r="G390" s="50">
        <v>29900</v>
      </c>
    </row>
    <row r="391" spans="1:7" ht="15" customHeight="1">
      <c r="A391" s="42">
        <v>379</v>
      </c>
      <c r="B391" s="51" t="s">
        <v>1196</v>
      </c>
      <c r="C391" s="44" t="s">
        <v>187</v>
      </c>
      <c r="D391" s="59" t="s">
        <v>186</v>
      </c>
      <c r="E391" s="59" t="s">
        <v>709</v>
      </c>
      <c r="F391" s="55" t="s">
        <v>494</v>
      </c>
      <c r="G391" s="50">
        <v>21480</v>
      </c>
    </row>
    <row r="392" spans="1:7" ht="24.75" customHeight="1">
      <c r="A392" s="42">
        <v>380</v>
      </c>
      <c r="B392" s="60" t="s">
        <v>1197</v>
      </c>
      <c r="C392" s="44" t="s">
        <v>187</v>
      </c>
      <c r="D392" s="59" t="s">
        <v>186</v>
      </c>
      <c r="E392" s="59" t="s">
        <v>709</v>
      </c>
      <c r="F392" s="61" t="s">
        <v>494</v>
      </c>
      <c r="G392" s="50">
        <v>24200</v>
      </c>
    </row>
    <row r="393" spans="1:7" ht="15" customHeight="1">
      <c r="A393" s="42">
        <v>381</v>
      </c>
      <c r="B393" s="51" t="s">
        <v>1198</v>
      </c>
      <c r="C393" s="44" t="s">
        <v>187</v>
      </c>
      <c r="D393" s="59" t="s">
        <v>186</v>
      </c>
      <c r="E393" s="59" t="s">
        <v>709</v>
      </c>
      <c r="F393" s="61" t="s">
        <v>494</v>
      </c>
      <c r="G393" s="50">
        <v>21480</v>
      </c>
    </row>
    <row r="394" spans="1:7" ht="15" customHeight="1">
      <c r="A394" s="42">
        <v>382</v>
      </c>
      <c r="B394" s="51" t="s">
        <v>966</v>
      </c>
      <c r="C394" s="44" t="s">
        <v>187</v>
      </c>
      <c r="D394" s="59" t="s">
        <v>735</v>
      </c>
      <c r="E394" s="59" t="s">
        <v>709</v>
      </c>
      <c r="F394" s="61" t="s">
        <v>492</v>
      </c>
      <c r="G394" s="50">
        <v>27800</v>
      </c>
    </row>
    <row r="395" spans="1:7" ht="15" customHeight="1">
      <c r="A395" s="42">
        <v>383</v>
      </c>
      <c r="B395" s="51" t="s">
        <v>967</v>
      </c>
      <c r="C395" s="44" t="s">
        <v>187</v>
      </c>
      <c r="D395" s="59" t="s">
        <v>186</v>
      </c>
      <c r="E395" s="59" t="s">
        <v>709</v>
      </c>
      <c r="F395" s="61" t="s">
        <v>494</v>
      </c>
      <c r="G395" s="50">
        <v>24200</v>
      </c>
    </row>
    <row r="396" spans="1:7" ht="15" customHeight="1">
      <c r="A396" s="42">
        <v>384</v>
      </c>
      <c r="B396" s="51" t="s">
        <v>968</v>
      </c>
      <c r="C396" s="44" t="s">
        <v>187</v>
      </c>
      <c r="D396" s="59" t="s">
        <v>186</v>
      </c>
      <c r="E396" s="59" t="s">
        <v>709</v>
      </c>
      <c r="F396" s="61" t="s">
        <v>494</v>
      </c>
      <c r="G396" s="50">
        <v>29200</v>
      </c>
    </row>
    <row r="397" spans="1:7" ht="15" customHeight="1">
      <c r="A397" s="42">
        <v>385</v>
      </c>
      <c r="B397" s="51" t="s">
        <v>969</v>
      </c>
      <c r="C397" s="44" t="s">
        <v>187</v>
      </c>
      <c r="D397" s="59" t="s">
        <v>186</v>
      </c>
      <c r="E397" s="59" t="s">
        <v>709</v>
      </c>
      <c r="F397" s="61" t="s">
        <v>494</v>
      </c>
      <c r="G397" s="50">
        <v>24200</v>
      </c>
    </row>
    <row r="398" spans="1:7" ht="28.5" customHeight="1">
      <c r="A398" s="42">
        <v>386</v>
      </c>
      <c r="B398" s="51" t="s">
        <v>970</v>
      </c>
      <c r="C398" s="44" t="s">
        <v>187</v>
      </c>
      <c r="D398" s="59" t="s">
        <v>186</v>
      </c>
      <c r="E398" s="59" t="s">
        <v>709</v>
      </c>
      <c r="F398" s="61" t="s">
        <v>494</v>
      </c>
      <c r="G398" s="50">
        <v>29200</v>
      </c>
    </row>
    <row r="399" spans="1:7" ht="28.5" customHeight="1">
      <c r="A399" s="42">
        <v>387</v>
      </c>
      <c r="B399" s="51" t="s">
        <v>972</v>
      </c>
      <c r="C399" s="44" t="s">
        <v>187</v>
      </c>
      <c r="D399" s="59" t="s">
        <v>186</v>
      </c>
      <c r="E399" s="59" t="s">
        <v>709</v>
      </c>
      <c r="F399" s="55" t="s">
        <v>494</v>
      </c>
      <c r="G399" s="50">
        <v>21480</v>
      </c>
    </row>
    <row r="400" spans="1:7" ht="15" customHeight="1">
      <c r="A400" s="42">
        <v>388</v>
      </c>
      <c r="B400" s="51" t="s">
        <v>1199</v>
      </c>
      <c r="C400" s="44" t="s">
        <v>187</v>
      </c>
      <c r="D400" s="59" t="s">
        <v>186</v>
      </c>
      <c r="E400" s="59" t="s">
        <v>709</v>
      </c>
      <c r="F400" s="61" t="s">
        <v>494</v>
      </c>
      <c r="G400" s="50">
        <v>29900</v>
      </c>
    </row>
    <row r="401" spans="1:7" ht="15" customHeight="1">
      <c r="A401" s="42">
        <v>389</v>
      </c>
      <c r="B401" s="51" t="s">
        <v>1200</v>
      </c>
      <c r="C401" s="44" t="s">
        <v>187</v>
      </c>
      <c r="D401" s="59" t="s">
        <v>186</v>
      </c>
      <c r="E401" s="59" t="s">
        <v>709</v>
      </c>
      <c r="F401" s="61" t="s">
        <v>494</v>
      </c>
      <c r="G401" s="50">
        <v>29900</v>
      </c>
    </row>
    <row r="402" spans="1:7" ht="15" customHeight="1">
      <c r="A402" s="42">
        <v>390</v>
      </c>
      <c r="B402" s="60" t="s">
        <v>1201</v>
      </c>
      <c r="C402" s="44" t="s">
        <v>187</v>
      </c>
      <c r="D402" s="59" t="s">
        <v>186</v>
      </c>
      <c r="E402" s="59" t="s">
        <v>709</v>
      </c>
      <c r="F402" s="55" t="s">
        <v>494</v>
      </c>
      <c r="G402" s="50">
        <v>22400</v>
      </c>
    </row>
    <row r="403" spans="1:7" ht="15" customHeight="1">
      <c r="A403" s="42">
        <v>391</v>
      </c>
      <c r="B403" s="60" t="s">
        <v>1202</v>
      </c>
      <c r="C403" s="44" t="s">
        <v>187</v>
      </c>
      <c r="D403" s="59" t="s">
        <v>186</v>
      </c>
      <c r="E403" s="59" t="s">
        <v>709</v>
      </c>
      <c r="F403" s="55" t="s">
        <v>494</v>
      </c>
      <c r="G403" s="50">
        <v>22400</v>
      </c>
    </row>
    <row r="404" spans="1:7" ht="15" customHeight="1">
      <c r="A404" s="42">
        <v>392</v>
      </c>
      <c r="B404" s="51" t="s">
        <v>1203</v>
      </c>
      <c r="C404" s="44" t="s">
        <v>187</v>
      </c>
      <c r="D404" s="59" t="s">
        <v>186</v>
      </c>
      <c r="E404" s="59" t="s">
        <v>709</v>
      </c>
      <c r="F404" s="55" t="s">
        <v>494</v>
      </c>
      <c r="G404" s="50">
        <v>22400</v>
      </c>
    </row>
    <row r="405" spans="1:7" ht="15" customHeight="1">
      <c r="A405" s="42">
        <v>393</v>
      </c>
      <c r="B405" s="51" t="s">
        <v>1204</v>
      </c>
      <c r="C405" s="44" t="s">
        <v>187</v>
      </c>
      <c r="D405" s="59" t="s">
        <v>186</v>
      </c>
      <c r="E405" s="59" t="s">
        <v>709</v>
      </c>
      <c r="F405" s="55" t="s">
        <v>494</v>
      </c>
      <c r="G405" s="50">
        <v>22400</v>
      </c>
    </row>
    <row r="406" spans="1:7" ht="15" customHeight="1">
      <c r="A406" s="42">
        <v>394</v>
      </c>
      <c r="B406" s="51" t="s">
        <v>1205</v>
      </c>
      <c r="C406" s="44" t="s">
        <v>187</v>
      </c>
      <c r="D406" s="59" t="s">
        <v>186</v>
      </c>
      <c r="E406" s="59" t="s">
        <v>709</v>
      </c>
      <c r="F406" s="55" t="s">
        <v>494</v>
      </c>
      <c r="G406" s="50">
        <v>22800</v>
      </c>
    </row>
    <row r="407" spans="1:7" ht="15" customHeight="1">
      <c r="A407" s="42">
        <v>395</v>
      </c>
      <c r="B407" s="51" t="s">
        <v>1206</v>
      </c>
      <c r="C407" s="44" t="s">
        <v>187</v>
      </c>
      <c r="D407" s="59" t="s">
        <v>186</v>
      </c>
      <c r="E407" s="59" t="s">
        <v>709</v>
      </c>
      <c r="F407" s="55" t="s">
        <v>494</v>
      </c>
      <c r="G407" s="50">
        <v>22800</v>
      </c>
    </row>
    <row r="408" spans="1:7" ht="31.5" customHeight="1">
      <c r="A408" s="42">
        <v>396</v>
      </c>
      <c r="B408" s="51" t="s">
        <v>1207</v>
      </c>
      <c r="C408" s="44" t="s">
        <v>187</v>
      </c>
      <c r="D408" s="59" t="s">
        <v>186</v>
      </c>
      <c r="E408" s="59" t="s">
        <v>709</v>
      </c>
      <c r="F408" s="61" t="s">
        <v>494</v>
      </c>
      <c r="G408" s="50">
        <v>24200</v>
      </c>
    </row>
    <row r="409" spans="1:7" ht="24" customHeight="1">
      <c r="A409" s="42">
        <v>397</v>
      </c>
      <c r="B409" s="51" t="s">
        <v>1208</v>
      </c>
      <c r="C409" s="44" t="s">
        <v>187</v>
      </c>
      <c r="D409" s="59" t="s">
        <v>735</v>
      </c>
      <c r="E409" s="59" t="s">
        <v>709</v>
      </c>
      <c r="F409" s="61" t="s">
        <v>492</v>
      </c>
      <c r="G409" s="50">
        <v>20520</v>
      </c>
    </row>
    <row r="410" spans="1:7" ht="15" customHeight="1">
      <c r="A410" s="42">
        <v>398</v>
      </c>
      <c r="B410" s="51" t="s">
        <v>1209</v>
      </c>
      <c r="C410" s="44" t="s">
        <v>187</v>
      </c>
      <c r="D410" s="59" t="s">
        <v>186</v>
      </c>
      <c r="E410" s="59" t="s">
        <v>709</v>
      </c>
      <c r="F410" s="55" t="s">
        <v>494</v>
      </c>
      <c r="G410" s="50">
        <v>121200</v>
      </c>
    </row>
    <row r="411" spans="1:7" ht="15" customHeight="1">
      <c r="A411" s="42">
        <v>399</v>
      </c>
      <c r="B411" s="51" t="s">
        <v>1210</v>
      </c>
      <c r="C411" s="44" t="s">
        <v>187</v>
      </c>
      <c r="D411" s="59" t="s">
        <v>186</v>
      </c>
      <c r="E411" s="59" t="s">
        <v>709</v>
      </c>
      <c r="F411" s="55" t="s">
        <v>494</v>
      </c>
      <c r="G411" s="50">
        <v>24200</v>
      </c>
    </row>
    <row r="412" spans="1:7" ht="15" customHeight="1">
      <c r="A412" s="42">
        <v>400</v>
      </c>
      <c r="B412" s="51" t="s">
        <v>1211</v>
      </c>
      <c r="C412" s="44" t="s">
        <v>187</v>
      </c>
      <c r="D412" s="59" t="s">
        <v>186</v>
      </c>
      <c r="E412" s="59" t="s">
        <v>709</v>
      </c>
      <c r="F412" s="55" t="s">
        <v>494</v>
      </c>
      <c r="G412" s="50">
        <v>21480</v>
      </c>
    </row>
    <row r="413" spans="1:7" ht="15" customHeight="1">
      <c r="A413" s="42">
        <v>401</v>
      </c>
      <c r="B413" s="51" t="s">
        <v>1212</v>
      </c>
      <c r="C413" s="44" t="s">
        <v>187</v>
      </c>
      <c r="D413" s="59" t="s">
        <v>186</v>
      </c>
      <c r="E413" s="59" t="s">
        <v>709</v>
      </c>
      <c r="F413" s="55" t="s">
        <v>494</v>
      </c>
      <c r="G413" s="50">
        <v>147800</v>
      </c>
    </row>
    <row r="414" spans="1:7" ht="15" customHeight="1">
      <c r="A414" s="42">
        <v>402</v>
      </c>
      <c r="B414" s="51" t="s">
        <v>1213</v>
      </c>
      <c r="C414" s="44" t="s">
        <v>187</v>
      </c>
      <c r="D414" s="59" t="s">
        <v>735</v>
      </c>
      <c r="E414" s="59" t="s">
        <v>709</v>
      </c>
      <c r="F414" s="61" t="s">
        <v>492</v>
      </c>
      <c r="G414" s="50">
        <v>27800</v>
      </c>
    </row>
    <row r="415" spans="1:7" ht="15" customHeight="1">
      <c r="A415" s="42">
        <v>403</v>
      </c>
      <c r="B415" s="51" t="s">
        <v>1214</v>
      </c>
      <c r="C415" s="44" t="s">
        <v>187</v>
      </c>
      <c r="D415" s="59" t="s">
        <v>186</v>
      </c>
      <c r="E415" s="59" t="s">
        <v>709</v>
      </c>
      <c r="F415" s="55" t="s">
        <v>494</v>
      </c>
      <c r="G415" s="50">
        <v>23760</v>
      </c>
    </row>
    <row r="416" spans="1:7" ht="15" customHeight="1">
      <c r="A416" s="42">
        <v>404</v>
      </c>
      <c r="B416" s="51" t="s">
        <v>1215</v>
      </c>
      <c r="C416" s="44" t="s">
        <v>187</v>
      </c>
      <c r="D416" s="59" t="s">
        <v>186</v>
      </c>
      <c r="E416" s="59" t="s">
        <v>709</v>
      </c>
      <c r="F416" s="55" t="s">
        <v>494</v>
      </c>
      <c r="G416" s="50">
        <v>25980</v>
      </c>
    </row>
    <row r="417" spans="1:7" ht="15" customHeight="1">
      <c r="A417" s="42">
        <v>405</v>
      </c>
      <c r="B417" s="51" t="s">
        <v>1216</v>
      </c>
      <c r="C417" s="44" t="s">
        <v>187</v>
      </c>
      <c r="D417" s="59" t="s">
        <v>186</v>
      </c>
      <c r="E417" s="59" t="s">
        <v>709</v>
      </c>
      <c r="F417" s="55" t="s">
        <v>494</v>
      </c>
      <c r="G417" s="50">
        <v>25980</v>
      </c>
    </row>
    <row r="418" spans="1:7" ht="15" customHeight="1">
      <c r="A418" s="42">
        <v>406</v>
      </c>
      <c r="B418" s="51" t="s">
        <v>1217</v>
      </c>
      <c r="C418" s="44" t="s">
        <v>187</v>
      </c>
      <c r="D418" s="59" t="s">
        <v>186</v>
      </c>
      <c r="E418" s="59" t="s">
        <v>709</v>
      </c>
      <c r="F418" s="55" t="s">
        <v>494</v>
      </c>
      <c r="G418" s="50">
        <v>25980</v>
      </c>
    </row>
    <row r="419" spans="1:7" ht="15" customHeight="1">
      <c r="A419" s="42">
        <v>407</v>
      </c>
      <c r="B419" s="60" t="s">
        <v>1218</v>
      </c>
      <c r="C419" s="72" t="s">
        <v>187</v>
      </c>
      <c r="D419" s="47" t="s">
        <v>186</v>
      </c>
      <c r="E419" s="59" t="s">
        <v>709</v>
      </c>
      <c r="F419" s="69" t="s">
        <v>494</v>
      </c>
      <c r="G419" s="50">
        <v>22800</v>
      </c>
    </row>
    <row r="420" spans="1:7" ht="15" customHeight="1">
      <c r="A420" s="42">
        <v>408</v>
      </c>
      <c r="B420" s="60" t="s">
        <v>1219</v>
      </c>
      <c r="C420" s="44" t="s">
        <v>187</v>
      </c>
      <c r="D420" s="59" t="s">
        <v>186</v>
      </c>
      <c r="E420" s="59" t="s">
        <v>709</v>
      </c>
      <c r="F420" s="58" t="s">
        <v>494</v>
      </c>
      <c r="G420" s="50">
        <v>22800</v>
      </c>
    </row>
    <row r="421" spans="1:7" ht="15" customHeight="1">
      <c r="A421" s="42">
        <v>409</v>
      </c>
      <c r="B421" s="51" t="s">
        <v>1220</v>
      </c>
      <c r="C421" s="44" t="s">
        <v>187</v>
      </c>
      <c r="D421" s="59" t="s">
        <v>735</v>
      </c>
      <c r="E421" s="59" t="s">
        <v>709</v>
      </c>
      <c r="F421" s="61" t="s">
        <v>492</v>
      </c>
      <c r="G421" s="50">
        <v>24200</v>
      </c>
    </row>
    <row r="422" spans="1:7" ht="15" customHeight="1">
      <c r="A422" s="42">
        <v>410</v>
      </c>
      <c r="B422" s="60" t="s">
        <v>683</v>
      </c>
      <c r="C422" s="44" t="s">
        <v>187</v>
      </c>
      <c r="D422" s="59" t="s">
        <v>186</v>
      </c>
      <c r="E422" s="59" t="s">
        <v>709</v>
      </c>
      <c r="F422" s="55" t="s">
        <v>494</v>
      </c>
      <c r="G422" s="50">
        <v>23760</v>
      </c>
    </row>
    <row r="423" spans="1:7" ht="15" customHeight="1">
      <c r="A423" s="42">
        <v>411</v>
      </c>
      <c r="B423" s="51" t="s">
        <v>1221</v>
      </c>
      <c r="C423" s="44" t="s">
        <v>187</v>
      </c>
      <c r="D423" s="59" t="s">
        <v>186</v>
      </c>
      <c r="E423" s="59" t="s">
        <v>709</v>
      </c>
      <c r="F423" s="55" t="s">
        <v>494</v>
      </c>
      <c r="G423" s="50">
        <v>21480</v>
      </c>
    </row>
    <row r="424" spans="1:7" ht="15" customHeight="1">
      <c r="A424" s="42">
        <v>412</v>
      </c>
      <c r="B424" s="51" t="s">
        <v>1222</v>
      </c>
      <c r="C424" s="44" t="s">
        <v>187</v>
      </c>
      <c r="D424" s="59" t="s">
        <v>186</v>
      </c>
      <c r="E424" s="59" t="s">
        <v>709</v>
      </c>
      <c r="F424" s="61" t="s">
        <v>494</v>
      </c>
      <c r="G424" s="50">
        <v>24200</v>
      </c>
    </row>
    <row r="425" spans="1:7" ht="15" customHeight="1">
      <c r="A425" s="42">
        <v>413</v>
      </c>
      <c r="B425" s="51" t="s">
        <v>1223</v>
      </c>
      <c r="C425" s="44" t="s">
        <v>187</v>
      </c>
      <c r="D425" s="59" t="s">
        <v>186</v>
      </c>
      <c r="E425" s="59" t="s">
        <v>709</v>
      </c>
      <c r="F425" s="61" t="s">
        <v>494</v>
      </c>
      <c r="G425" s="50">
        <v>29200</v>
      </c>
    </row>
    <row r="426" spans="1:7" ht="15" customHeight="1">
      <c r="A426" s="42">
        <v>414</v>
      </c>
      <c r="B426" s="51" t="s">
        <v>1224</v>
      </c>
      <c r="C426" s="44" t="s">
        <v>187</v>
      </c>
      <c r="D426" s="59" t="s">
        <v>186</v>
      </c>
      <c r="E426" s="59" t="s">
        <v>709</v>
      </c>
      <c r="F426" s="55" t="s">
        <v>494</v>
      </c>
      <c r="G426" s="50">
        <v>24200</v>
      </c>
    </row>
    <row r="427" spans="1:7" ht="15" customHeight="1">
      <c r="A427" s="42">
        <v>415</v>
      </c>
      <c r="B427" s="60" t="s">
        <v>971</v>
      </c>
      <c r="C427" s="44" t="s">
        <v>187</v>
      </c>
      <c r="D427" s="59" t="s">
        <v>186</v>
      </c>
      <c r="E427" s="59" t="s">
        <v>709</v>
      </c>
      <c r="F427" s="55" t="s">
        <v>494</v>
      </c>
      <c r="G427" s="50">
        <v>24200</v>
      </c>
    </row>
    <row r="428" spans="1:7" ht="15" customHeight="1">
      <c r="A428" s="42">
        <v>416</v>
      </c>
      <c r="B428" s="51" t="s">
        <v>684</v>
      </c>
      <c r="C428" s="44" t="s">
        <v>187</v>
      </c>
      <c r="D428" s="59" t="s">
        <v>186</v>
      </c>
      <c r="E428" s="59" t="s">
        <v>709</v>
      </c>
      <c r="F428" s="55" t="s">
        <v>494</v>
      </c>
      <c r="G428" s="50">
        <v>24200</v>
      </c>
    </row>
    <row r="429" spans="1:7" ht="15" customHeight="1">
      <c r="A429" s="42">
        <v>417</v>
      </c>
      <c r="B429" s="51" t="s">
        <v>1225</v>
      </c>
      <c r="C429" s="44" t="s">
        <v>187</v>
      </c>
      <c r="D429" s="59" t="s">
        <v>186</v>
      </c>
      <c r="E429" s="59" t="s">
        <v>709</v>
      </c>
      <c r="F429" s="55" t="s">
        <v>494</v>
      </c>
      <c r="G429" s="50">
        <v>24200</v>
      </c>
    </row>
    <row r="430" spans="1:7" ht="15" customHeight="1">
      <c r="A430" s="42">
        <v>418</v>
      </c>
      <c r="B430" s="51" t="s">
        <v>1226</v>
      </c>
      <c r="C430" s="44" t="s">
        <v>187</v>
      </c>
      <c r="D430" s="59" t="s">
        <v>186</v>
      </c>
      <c r="E430" s="59" t="s">
        <v>709</v>
      </c>
      <c r="F430" s="55" t="s">
        <v>494</v>
      </c>
      <c r="G430" s="50">
        <v>24200</v>
      </c>
    </row>
    <row r="431" spans="1:7" ht="24.75" customHeight="1">
      <c r="A431" s="618" t="s">
        <v>587</v>
      </c>
      <c r="B431" s="619"/>
      <c r="C431" s="619"/>
      <c r="D431" s="619"/>
      <c r="E431" s="619"/>
      <c r="F431" s="619"/>
      <c r="G431" s="620"/>
    </row>
    <row r="432" spans="1:7" ht="15" customHeight="1">
      <c r="A432" s="63">
        <v>419</v>
      </c>
      <c r="B432" s="43" t="s">
        <v>589</v>
      </c>
      <c r="C432" s="44" t="s">
        <v>187</v>
      </c>
      <c r="D432" s="58" t="s">
        <v>186</v>
      </c>
      <c r="E432" s="59" t="s">
        <v>709</v>
      </c>
      <c r="F432" s="58" t="s">
        <v>492</v>
      </c>
      <c r="G432" s="50">
        <v>21480</v>
      </c>
    </row>
    <row r="433" spans="1:7" ht="15" customHeight="1">
      <c r="A433" s="63">
        <v>420</v>
      </c>
      <c r="B433" s="43" t="s">
        <v>1227</v>
      </c>
      <c r="C433" s="44" t="s">
        <v>1014</v>
      </c>
      <c r="D433" s="58" t="s">
        <v>186</v>
      </c>
      <c r="E433" s="59" t="s">
        <v>709</v>
      </c>
      <c r="F433" s="58" t="s">
        <v>492</v>
      </c>
      <c r="G433" s="50">
        <v>27800</v>
      </c>
    </row>
    <row r="434" spans="1:7" ht="15" customHeight="1">
      <c r="A434" s="63">
        <v>421</v>
      </c>
      <c r="B434" s="43" t="s">
        <v>588</v>
      </c>
      <c r="C434" s="44" t="s">
        <v>187</v>
      </c>
      <c r="D434" s="58" t="s">
        <v>186</v>
      </c>
      <c r="E434" s="59" t="s">
        <v>709</v>
      </c>
      <c r="F434" s="58" t="s">
        <v>492</v>
      </c>
      <c r="G434" s="50">
        <v>24700</v>
      </c>
    </row>
    <row r="435" spans="1:7" ht="15" customHeight="1">
      <c r="A435" s="63">
        <v>422</v>
      </c>
      <c r="B435" s="52" t="s">
        <v>677</v>
      </c>
      <c r="C435" s="44" t="s">
        <v>187</v>
      </c>
      <c r="D435" s="58" t="s">
        <v>735</v>
      </c>
      <c r="E435" s="59" t="s">
        <v>709</v>
      </c>
      <c r="F435" s="58" t="s">
        <v>492</v>
      </c>
      <c r="G435" s="50">
        <v>32840</v>
      </c>
    </row>
    <row r="436" spans="1:7" ht="16.5">
      <c r="A436" s="63">
        <v>423</v>
      </c>
      <c r="B436" s="52" t="s">
        <v>678</v>
      </c>
      <c r="C436" s="44" t="s">
        <v>187</v>
      </c>
      <c r="D436" s="58" t="s">
        <v>186</v>
      </c>
      <c r="E436" s="59" t="s">
        <v>709</v>
      </c>
      <c r="F436" s="55" t="s">
        <v>492</v>
      </c>
      <c r="G436" s="50">
        <v>19800</v>
      </c>
    </row>
    <row r="437" spans="1:7" ht="16.5">
      <c r="A437" s="63">
        <v>424</v>
      </c>
      <c r="B437" s="51" t="s">
        <v>680</v>
      </c>
      <c r="C437" s="44" t="s">
        <v>187</v>
      </c>
      <c r="D437" s="59" t="s">
        <v>186</v>
      </c>
      <c r="E437" s="59" t="s">
        <v>709</v>
      </c>
      <c r="F437" s="55" t="s">
        <v>494</v>
      </c>
      <c r="G437" s="50">
        <v>23760</v>
      </c>
    </row>
    <row r="438" spans="1:7" ht="16.5">
      <c r="A438" s="63">
        <v>425</v>
      </c>
      <c r="B438" s="51" t="s">
        <v>679</v>
      </c>
      <c r="C438" s="44" t="s">
        <v>187</v>
      </c>
      <c r="D438" s="59" t="s">
        <v>186</v>
      </c>
      <c r="E438" s="59" t="s">
        <v>709</v>
      </c>
      <c r="F438" s="55" t="s">
        <v>494</v>
      </c>
      <c r="G438" s="50">
        <v>23760</v>
      </c>
    </row>
    <row r="439" spans="1:7" ht="16.5">
      <c r="A439" s="63">
        <v>426</v>
      </c>
      <c r="B439" s="52" t="s">
        <v>681</v>
      </c>
      <c r="C439" s="44" t="s">
        <v>187</v>
      </c>
      <c r="D439" s="59" t="s">
        <v>186</v>
      </c>
      <c r="E439" s="59" t="s">
        <v>709</v>
      </c>
      <c r="F439" s="55" t="s">
        <v>494</v>
      </c>
      <c r="G439" s="50">
        <v>23760</v>
      </c>
    </row>
    <row r="440" spans="1:7" ht="16.5">
      <c r="A440" s="63">
        <v>427</v>
      </c>
      <c r="B440" s="52" t="s">
        <v>676</v>
      </c>
      <c r="C440" s="44" t="s">
        <v>187</v>
      </c>
      <c r="D440" s="58" t="s">
        <v>186</v>
      </c>
      <c r="E440" s="59" t="s">
        <v>709</v>
      </c>
      <c r="F440" s="58" t="s">
        <v>492</v>
      </c>
      <c r="G440" s="50">
        <v>21480</v>
      </c>
    </row>
    <row r="441" spans="1:7" ht="33">
      <c r="A441" s="63">
        <v>428</v>
      </c>
      <c r="B441" s="52" t="s">
        <v>682</v>
      </c>
      <c r="C441" s="44" t="s">
        <v>187</v>
      </c>
      <c r="D441" s="59" t="s">
        <v>186</v>
      </c>
      <c r="E441" s="59" t="s">
        <v>709</v>
      </c>
      <c r="F441" s="55" t="s">
        <v>494</v>
      </c>
      <c r="G441" s="50">
        <v>88800</v>
      </c>
    </row>
    <row r="442" spans="1:7" ht="23.25" customHeight="1">
      <c r="A442" s="618" t="s">
        <v>692</v>
      </c>
      <c r="B442" s="619"/>
      <c r="C442" s="619"/>
      <c r="D442" s="619"/>
      <c r="E442" s="619"/>
      <c r="F442" s="619"/>
      <c r="G442" s="620"/>
    </row>
    <row r="443" spans="1:7" ht="16.5">
      <c r="A443" s="70">
        <v>429</v>
      </c>
      <c r="B443" s="43" t="s">
        <v>1228</v>
      </c>
      <c r="C443" s="44" t="s">
        <v>1014</v>
      </c>
      <c r="D443" s="58" t="s">
        <v>735</v>
      </c>
      <c r="E443" s="59" t="s">
        <v>709</v>
      </c>
      <c r="F443" s="74" t="s">
        <v>492</v>
      </c>
      <c r="G443" s="50">
        <v>21480</v>
      </c>
    </row>
    <row r="444" spans="1:7" ht="16.5">
      <c r="A444" s="70">
        <v>430</v>
      </c>
      <c r="B444" s="43" t="s">
        <v>1229</v>
      </c>
      <c r="C444" s="44" t="s">
        <v>187</v>
      </c>
      <c r="D444" s="58" t="s">
        <v>735</v>
      </c>
      <c r="E444" s="59" t="s">
        <v>709</v>
      </c>
      <c r="F444" s="74" t="s">
        <v>492</v>
      </c>
      <c r="G444" s="50">
        <v>26600</v>
      </c>
    </row>
    <row r="445" spans="1:7" ht="16.5">
      <c r="A445" s="70">
        <v>431</v>
      </c>
      <c r="B445" s="52" t="s">
        <v>720</v>
      </c>
      <c r="C445" s="44" t="s">
        <v>187</v>
      </c>
      <c r="D445" s="58" t="s">
        <v>735</v>
      </c>
      <c r="E445" s="59" t="s">
        <v>709</v>
      </c>
      <c r="F445" s="74" t="s">
        <v>492</v>
      </c>
      <c r="G445" s="50">
        <v>22800</v>
      </c>
    </row>
    <row r="446" spans="1:7" ht="33">
      <c r="A446" s="70">
        <v>432</v>
      </c>
      <c r="B446" s="52" t="s">
        <v>675</v>
      </c>
      <c r="C446" s="44" t="s">
        <v>1014</v>
      </c>
      <c r="D446" s="58" t="s">
        <v>735</v>
      </c>
      <c r="E446" s="59" t="s">
        <v>709</v>
      </c>
      <c r="F446" s="74" t="s">
        <v>492</v>
      </c>
      <c r="G446" s="50">
        <v>32840</v>
      </c>
    </row>
    <row r="447" spans="1:7" ht="33">
      <c r="A447" s="44">
        <v>433</v>
      </c>
      <c r="B447" s="52" t="s">
        <v>1230</v>
      </c>
      <c r="C447" s="44" t="s">
        <v>1014</v>
      </c>
      <c r="D447" s="58" t="s">
        <v>735</v>
      </c>
      <c r="E447" s="59" t="s">
        <v>709</v>
      </c>
      <c r="F447" s="74" t="s">
        <v>492</v>
      </c>
      <c r="G447" s="50">
        <v>19800</v>
      </c>
    </row>
    <row r="448" spans="1:7">
      <c r="A448" s="621"/>
      <c r="B448" s="621"/>
      <c r="C448" s="621"/>
      <c r="D448" s="621"/>
      <c r="E448" s="621"/>
      <c r="F448" s="621"/>
      <c r="G448" s="621"/>
    </row>
    <row r="449" spans="1:7">
      <c r="A449" s="30"/>
      <c r="B449" s="75"/>
      <c r="C449" s="76"/>
      <c r="D449" s="77"/>
      <c r="E449" s="78"/>
      <c r="F449" s="77"/>
      <c r="G449" s="77"/>
    </row>
    <row r="450" spans="1:7">
      <c r="A450" s="30"/>
      <c r="B450" s="75"/>
      <c r="C450" s="76"/>
      <c r="D450" s="77"/>
      <c r="E450" s="78"/>
      <c r="F450" s="77"/>
      <c r="G450" s="77"/>
    </row>
    <row r="451" spans="1:7">
      <c r="A451" s="30"/>
      <c r="B451" s="75"/>
      <c r="C451" s="76"/>
      <c r="D451" s="77"/>
      <c r="E451" s="78"/>
      <c r="F451" s="77"/>
      <c r="G451" s="77"/>
    </row>
    <row r="452" spans="1:7">
      <c r="A452" s="30"/>
      <c r="B452" s="75"/>
      <c r="C452" s="76"/>
      <c r="D452" s="77"/>
      <c r="E452" s="78"/>
      <c r="F452" s="77"/>
      <c r="G452" s="77"/>
    </row>
    <row r="453" spans="1:7">
      <c r="A453" s="30"/>
      <c r="B453" s="75"/>
      <c r="C453" s="76"/>
      <c r="D453" s="77"/>
      <c r="E453" s="78"/>
      <c r="F453" s="77"/>
      <c r="G453" s="77"/>
    </row>
  </sheetData>
  <mergeCells count="14">
    <mergeCell ref="A448:G448"/>
    <mergeCell ref="A99:G99"/>
    <mergeCell ref="A277:G277"/>
    <mergeCell ref="A298:G298"/>
    <mergeCell ref="A311:G311"/>
    <mergeCell ref="A383:G383"/>
    <mergeCell ref="A431:G431"/>
    <mergeCell ref="A442:G442"/>
    <mergeCell ref="A90:G90"/>
    <mergeCell ref="A1:G1"/>
    <mergeCell ref="A3:G3"/>
    <mergeCell ref="A10:G10"/>
    <mergeCell ref="A41:G41"/>
    <mergeCell ref="A67:G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Жалпы прайс</vt:lpstr>
      <vt:lpstr>Аллергология</vt:lpstr>
      <vt:lpstr>Микробиология</vt:lpstr>
      <vt:lpstr>Профильдер</vt:lpstr>
      <vt:lpstr>Synlab, Limbach, қаз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Усенова Оксана</cp:lastModifiedBy>
  <cp:lastPrinted>2014-12-09T06:14:29Z</cp:lastPrinted>
  <dcterms:created xsi:type="dcterms:W3CDTF">2010-01-25T13:41:32Z</dcterms:created>
  <dcterms:modified xsi:type="dcterms:W3CDTF">2019-02-13T08:01:42Z</dcterms:modified>
</cp:coreProperties>
</file>