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tabRatio="882"/>
  </bookViews>
  <sheets>
    <sheet name="Жалпы прайс" sheetId="1" r:id="rId1"/>
    <sheet name="Аллергология" sheetId="26" r:id="rId2"/>
    <sheet name="Профильдер" sheetId="27" r:id="rId3"/>
    <sheet name="Микробиология" sheetId="11" r:id="rId4"/>
  </sheets>
  <externalReferences>
    <externalReference r:id="rId5"/>
    <externalReference r:id="rId6"/>
  </externalReferences>
  <definedNames>
    <definedName name="_xlnm._FilterDatabase" localSheetId="1" hidden="1">Аллергология!#REF!</definedName>
    <definedName name="OLE_LINK1" localSheetId="0">'Жалпы прайс'!$A$238</definedName>
    <definedName name="_xlnm.Print_Area" localSheetId="1">Аллергология!$A$1:$F$200</definedName>
  </definedNames>
  <calcPr calcId="145621"/>
</workbook>
</file>

<file path=xl/calcChain.xml><?xml version="1.0" encoding="utf-8"?>
<calcChain xmlns="http://schemas.openxmlformats.org/spreadsheetml/2006/main">
  <c r="F6" i="27" l="1"/>
  <c r="G6" i="27"/>
  <c r="F7" i="27"/>
  <c r="F15" i="27" s="1"/>
  <c r="F8" i="27"/>
  <c r="G8" i="27"/>
  <c r="F10" i="27"/>
  <c r="G10" i="27" s="1"/>
  <c r="F11" i="27"/>
  <c r="G11" i="27"/>
  <c r="F12" i="27"/>
  <c r="G12" i="27" s="1"/>
  <c r="F13" i="27"/>
  <c r="G13" i="27"/>
  <c r="F14" i="27"/>
  <c r="G14" i="27" s="1"/>
  <c r="F21" i="27"/>
  <c r="F27" i="27" s="1"/>
  <c r="F22" i="27"/>
  <c r="G22" i="27"/>
  <c r="F23" i="27"/>
  <c r="G23" i="27" s="1"/>
  <c r="F24" i="27"/>
  <c r="G24" i="27"/>
  <c r="F25" i="27"/>
  <c r="G25" i="27" s="1"/>
  <c r="G30" i="27"/>
  <c r="G31" i="27"/>
  <c r="G32" i="27"/>
  <c r="G33" i="27"/>
  <c r="G39" i="27" s="1"/>
  <c r="G34" i="27"/>
  <c r="G35" i="27"/>
  <c r="G36" i="27"/>
  <c r="G37" i="27"/>
  <c r="F39" i="27"/>
  <c r="G42" i="27"/>
  <c r="G43" i="27"/>
  <c r="G52" i="27" s="1"/>
  <c r="G44" i="27"/>
  <c r="G45" i="27"/>
  <c r="G46" i="27"/>
  <c r="G47" i="27"/>
  <c r="G48" i="27"/>
  <c r="G49" i="27"/>
  <c r="G50" i="27"/>
  <c r="F52" i="27"/>
  <c r="F56" i="27"/>
  <c r="G56" i="27" s="1"/>
  <c r="F57" i="27"/>
  <c r="G57" i="27" s="1"/>
  <c r="F58" i="27"/>
  <c r="G58" i="27" s="1"/>
  <c r="F59" i="27"/>
  <c r="G59" i="27" s="1"/>
  <c r="F60" i="27"/>
  <c r="G60" i="27" s="1"/>
  <c r="F61" i="27"/>
  <c r="G61" i="27" s="1"/>
  <c r="F62" i="27"/>
  <c r="G62" i="27" s="1"/>
  <c r="F63" i="27"/>
  <c r="G63" i="27" s="1"/>
  <c r="F64" i="27"/>
  <c r="G64" i="27" s="1"/>
  <c r="F65" i="27"/>
  <c r="G65" i="27" s="1"/>
  <c r="F72" i="27"/>
  <c r="G72" i="27" s="1"/>
  <c r="F73" i="27"/>
  <c r="G73" i="27" s="1"/>
  <c r="F74" i="27"/>
  <c r="G74" i="27" s="1"/>
  <c r="F75" i="27"/>
  <c r="G75" i="27" s="1"/>
  <c r="F76" i="27"/>
  <c r="G76" i="27" s="1"/>
  <c r="G80" i="27"/>
  <c r="G81" i="27"/>
  <c r="G82" i="27"/>
  <c r="G83" i="27"/>
  <c r="F84" i="27"/>
  <c r="G84" i="27" s="1"/>
  <c r="G86" i="27"/>
  <c r="G90" i="27"/>
  <c r="G91" i="27"/>
  <c r="G92" i="27"/>
  <c r="G94" i="27"/>
  <c r="F95" i="27"/>
  <c r="G95" i="27" s="1"/>
  <c r="G96" i="27"/>
  <c r="G97" i="27"/>
  <c r="G98" i="27"/>
  <c r="G99" i="27"/>
  <c r="G100" i="27"/>
  <c r="G106" i="27"/>
  <c r="G107" i="27"/>
  <c r="G108" i="27"/>
  <c r="G109" i="27"/>
  <c r="G110" i="27"/>
  <c r="F111" i="27"/>
  <c r="G111" i="27"/>
  <c r="G116" i="27"/>
  <c r="G117" i="27"/>
  <c r="G119" i="27"/>
  <c r="G120" i="27"/>
  <c r="G121" i="27"/>
  <c r="G122" i="27"/>
  <c r="F123" i="27"/>
  <c r="G123" i="27"/>
  <c r="G128" i="27"/>
  <c r="G136" i="27" s="1"/>
  <c r="G129" i="27"/>
  <c r="G130" i="27"/>
  <c r="G131" i="27"/>
  <c r="G132" i="27"/>
  <c r="G133" i="27"/>
  <c r="G134" i="27"/>
  <c r="G135" i="27"/>
  <c r="F136" i="27"/>
  <c r="G143" i="27"/>
  <c r="G144" i="27"/>
  <c r="G147" i="27" s="1"/>
  <c r="G145" i="27"/>
  <c r="F147" i="27"/>
  <c r="G153" i="27"/>
  <c r="G162" i="27" s="1"/>
  <c r="G154" i="27"/>
  <c r="G155" i="27"/>
  <c r="G156" i="27"/>
  <c r="G157" i="27"/>
  <c r="G158" i="27"/>
  <c r="G159" i="27"/>
  <c r="G160" i="27"/>
  <c r="G161" i="27"/>
  <c r="F162" i="27"/>
  <c r="G182" i="27"/>
  <c r="G183" i="27"/>
  <c r="G190" i="27"/>
  <c r="G193" i="27"/>
  <c r="F202" i="27"/>
  <c r="G202" i="27"/>
  <c r="G207" i="27"/>
  <c r="G216" i="27" s="1"/>
  <c r="G208" i="27"/>
  <c r="G209" i="27"/>
  <c r="G210" i="27"/>
  <c r="G211" i="27"/>
  <c r="G240" i="27" s="1"/>
  <c r="G244" i="27" s="1"/>
  <c r="G212" i="27"/>
  <c r="G213" i="27"/>
  <c r="G214" i="27"/>
  <c r="G215" i="27"/>
  <c r="F216" i="27"/>
  <c r="G221" i="27"/>
  <c r="G230" i="27" s="1"/>
  <c r="G222" i="27"/>
  <c r="G223" i="27"/>
  <c r="G224" i="27"/>
  <c r="G225" i="27"/>
  <c r="G226" i="27"/>
  <c r="G227" i="27"/>
  <c r="G228" i="27"/>
  <c r="G229" i="27"/>
  <c r="F230" i="27"/>
  <c r="F244" i="27"/>
  <c r="G252" i="27"/>
  <c r="F253" i="27"/>
  <c r="G253" i="27"/>
  <c r="G256" i="27"/>
  <c r="G257" i="27"/>
  <c r="F260" i="27"/>
  <c r="G260" i="27"/>
  <c r="G265" i="27"/>
  <c r="G266" i="27"/>
  <c r="G267" i="27"/>
  <c r="F270" i="27"/>
  <c r="G270" i="27"/>
  <c r="G275" i="27"/>
  <c r="G276" i="27"/>
  <c r="G277" i="27"/>
  <c r="G278" i="27"/>
  <c r="G279" i="27"/>
  <c r="F280" i="27"/>
  <c r="G280" i="27"/>
  <c r="G285" i="27"/>
  <c r="G294" i="27" s="1"/>
  <c r="G286" i="27"/>
  <c r="G287" i="27"/>
  <c r="G288" i="27"/>
  <c r="G289" i="27"/>
  <c r="G290" i="27"/>
  <c r="G291" i="27"/>
  <c r="G292" i="27"/>
  <c r="G293" i="27"/>
  <c r="F294" i="27"/>
  <c r="G299" i="27"/>
  <c r="G308" i="27" s="1"/>
  <c r="G300" i="27"/>
  <c r="G301" i="27"/>
  <c r="G302" i="27"/>
  <c r="G303" i="27"/>
  <c r="G304" i="27"/>
  <c r="G305" i="27"/>
  <c r="G306" i="27"/>
  <c r="G307" i="27"/>
  <c r="F308" i="27"/>
  <c r="G312" i="27"/>
  <c r="G313" i="27"/>
  <c r="G336" i="27" s="1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F336" i="27"/>
  <c r="G340" i="27"/>
  <c r="G341" i="27"/>
  <c r="G342" i="27"/>
  <c r="G343" i="27"/>
  <c r="F344" i="27"/>
  <c r="F346" i="27" s="1"/>
  <c r="G344" i="27"/>
  <c r="G346" i="27" s="1"/>
  <c r="G350" i="27"/>
  <c r="G364" i="27" s="1"/>
  <c r="G351" i="27"/>
  <c r="G352" i="27"/>
  <c r="G353" i="27"/>
  <c r="G354" i="27"/>
  <c r="G355" i="27"/>
  <c r="G356" i="27"/>
  <c r="G357" i="27"/>
  <c r="G358" i="27"/>
  <c r="G359" i="27"/>
  <c r="G360" i="27"/>
  <c r="G362" i="27"/>
  <c r="G363" i="27"/>
  <c r="F364" i="27"/>
  <c r="G369" i="27"/>
  <c r="G370" i="27"/>
  <c r="G371" i="27"/>
  <c r="G372" i="27"/>
  <c r="G373" i="27"/>
  <c r="G374" i="27"/>
  <c r="G375" i="27"/>
  <c r="G376" i="27"/>
  <c r="G381" i="27"/>
  <c r="G382" i="27"/>
  <c r="F383" i="27"/>
  <c r="F386" i="27" s="1"/>
  <c r="F388" i="27" s="1"/>
  <c r="F384" i="27"/>
  <c r="G384" i="27"/>
  <c r="F385" i="27"/>
  <c r="G385" i="27" s="1"/>
  <c r="F394" i="27"/>
  <c r="G394" i="27"/>
  <c r="G399" i="27"/>
  <c r="G400" i="27"/>
  <c r="G401" i="27"/>
  <c r="G402" i="27"/>
  <c r="F403" i="27"/>
  <c r="G403" i="27" s="1"/>
  <c r="F404" i="27"/>
  <c r="G404" i="27"/>
  <c r="G405" i="27"/>
  <c r="G406" i="27"/>
  <c r="G407" i="27"/>
  <c r="G408" i="27"/>
  <c r="G409" i="27"/>
  <c r="G410" i="27"/>
  <c r="G411" i="27"/>
  <c r="G412" i="27"/>
  <c r="G413" i="27"/>
  <c r="G414" i="27"/>
  <c r="G415" i="27"/>
  <c r="G416" i="27"/>
  <c r="F417" i="27"/>
  <c r="G420" i="27"/>
  <c r="G421" i="27"/>
  <c r="G422" i="27"/>
  <c r="G423" i="27"/>
  <c r="G424" i="27"/>
  <c r="G425" i="27"/>
  <c r="G426" i="27"/>
  <c r="G427" i="27"/>
  <c r="G428" i="27"/>
  <c r="G429" i="27"/>
  <c r="G430" i="27"/>
  <c r="G431" i="27"/>
  <c r="G432" i="27"/>
  <c r="G433" i="27"/>
  <c r="G434" i="27"/>
  <c r="G435" i="27"/>
  <c r="G436" i="27"/>
  <c r="G437" i="27"/>
  <c r="G438" i="27"/>
  <c r="G439" i="27"/>
  <c r="G440" i="27"/>
  <c r="G441" i="27"/>
  <c r="G442" i="27"/>
  <c r="G443" i="27"/>
  <c r="F444" i="27"/>
  <c r="G444" i="27"/>
  <c r="G448" i="27"/>
  <c r="G481" i="27" s="1"/>
  <c r="G449" i="27"/>
  <c r="G450" i="27"/>
  <c r="G451" i="27"/>
  <c r="G452" i="27"/>
  <c r="G453" i="27"/>
  <c r="G454" i="27"/>
  <c r="G455" i="27"/>
  <c r="G456" i="27"/>
  <c r="G457" i="27"/>
  <c r="G458" i="27"/>
  <c r="G459" i="27"/>
  <c r="G460" i="27"/>
  <c r="G461" i="27"/>
  <c r="G462" i="27"/>
  <c r="G463" i="27"/>
  <c r="G464" i="27"/>
  <c r="G465" i="27"/>
  <c r="G466" i="27"/>
  <c r="G467" i="27"/>
  <c r="G468" i="27"/>
  <c r="G469" i="27"/>
  <c r="G470" i="27"/>
  <c r="G471" i="27"/>
  <c r="G472" i="27"/>
  <c r="G473" i="27"/>
  <c r="G474" i="27"/>
  <c r="G475" i="27"/>
  <c r="G476" i="27"/>
  <c r="G477" i="27"/>
  <c r="G478" i="27"/>
  <c r="G479" i="27"/>
  <c r="G480" i="27"/>
  <c r="F481" i="27"/>
  <c r="G485" i="27"/>
  <c r="G510" i="27" s="1"/>
  <c r="G486" i="27"/>
  <c r="G487" i="27"/>
  <c r="G488" i="27"/>
  <c r="G489" i="27"/>
  <c r="G490" i="27"/>
  <c r="G491" i="27"/>
  <c r="G492" i="27"/>
  <c r="G493" i="27"/>
  <c r="G494" i="27"/>
  <c r="G495" i="27"/>
  <c r="G496" i="27"/>
  <c r="G497" i="27"/>
  <c r="G498" i="27"/>
  <c r="G499" i="27"/>
  <c r="G500" i="27"/>
  <c r="G501" i="27"/>
  <c r="G502" i="27"/>
  <c r="G503" i="27"/>
  <c r="G504" i="27"/>
  <c r="G505" i="27"/>
  <c r="G506" i="27"/>
  <c r="G507" i="27"/>
  <c r="G508" i="27"/>
  <c r="G509" i="27"/>
  <c r="F510" i="27"/>
  <c r="G514" i="27"/>
  <c r="G515" i="27"/>
  <c r="G557" i="27" s="1"/>
  <c r="G516" i="27"/>
  <c r="G517" i="27"/>
  <c r="G518" i="27"/>
  <c r="G519" i="27"/>
  <c r="G520" i="27"/>
  <c r="G521" i="27"/>
  <c r="G522" i="27"/>
  <c r="G523" i="27"/>
  <c r="G524" i="27"/>
  <c r="G525" i="27"/>
  <c r="G526" i="27"/>
  <c r="G527" i="27"/>
  <c r="G528" i="27"/>
  <c r="G529" i="27"/>
  <c r="G530" i="27"/>
  <c r="G531" i="27"/>
  <c r="G532" i="27"/>
  <c r="G533" i="27"/>
  <c r="G534" i="27"/>
  <c r="G535" i="27"/>
  <c r="G536" i="27"/>
  <c r="G537" i="27"/>
  <c r="G538" i="27"/>
  <c r="G539" i="27"/>
  <c r="G540" i="27"/>
  <c r="G541" i="27"/>
  <c r="G542" i="27"/>
  <c r="G543" i="27"/>
  <c r="G544" i="27"/>
  <c r="G545" i="27"/>
  <c r="G546" i="27"/>
  <c r="G547" i="27"/>
  <c r="G548" i="27"/>
  <c r="G549" i="27"/>
  <c r="G550" i="27"/>
  <c r="G551" i="27"/>
  <c r="G552" i="27"/>
  <c r="G553" i="27"/>
  <c r="G554" i="27"/>
  <c r="G555" i="27"/>
  <c r="G556" i="27"/>
  <c r="F557" i="27"/>
  <c r="G561" i="27"/>
  <c r="G611" i="27" s="1"/>
  <c r="G562" i="27"/>
  <c r="G563" i="27"/>
  <c r="G564" i="27"/>
  <c r="G565" i="27"/>
  <c r="G566" i="27"/>
  <c r="G567" i="27"/>
  <c r="G568" i="27"/>
  <c r="G569" i="27"/>
  <c r="G570" i="27"/>
  <c r="G571" i="27"/>
  <c r="G572" i="27"/>
  <c r="G573" i="27"/>
  <c r="G574" i="27"/>
  <c r="G575" i="27"/>
  <c r="G576" i="27"/>
  <c r="G577" i="27"/>
  <c r="G578" i="27"/>
  <c r="G579" i="27"/>
  <c r="G580" i="27"/>
  <c r="G581" i="27"/>
  <c r="G582" i="27"/>
  <c r="G583" i="27"/>
  <c r="G584" i="27"/>
  <c r="G585" i="27"/>
  <c r="G586" i="27"/>
  <c r="G587" i="27"/>
  <c r="G588" i="27"/>
  <c r="G589" i="27"/>
  <c r="G590" i="27"/>
  <c r="G591" i="27"/>
  <c r="G592" i="27"/>
  <c r="G593" i="27"/>
  <c r="G594" i="27"/>
  <c r="G595" i="27"/>
  <c r="G596" i="27"/>
  <c r="G597" i="27"/>
  <c r="G598" i="27"/>
  <c r="G599" i="27"/>
  <c r="G600" i="27"/>
  <c r="G601" i="27"/>
  <c r="G602" i="27"/>
  <c r="G603" i="27"/>
  <c r="G604" i="27"/>
  <c r="G605" i="27"/>
  <c r="G606" i="27"/>
  <c r="G607" i="27"/>
  <c r="G608" i="27"/>
  <c r="G609" i="27"/>
  <c r="G610" i="27"/>
  <c r="F611" i="27"/>
  <c r="F635" i="27"/>
  <c r="G635" i="27"/>
  <c r="F644" i="27"/>
  <c r="G644" i="27"/>
  <c r="G653" i="27"/>
  <c r="G66" i="27" l="1"/>
  <c r="G417" i="27"/>
  <c r="G77" i="27"/>
  <c r="G383" i="27"/>
  <c r="G386" i="27" s="1"/>
  <c r="G388" i="27" s="1"/>
  <c r="F93" i="27"/>
  <c r="F85" i="27"/>
  <c r="G85" i="27" s="1"/>
  <c r="G87" i="27" s="1"/>
  <c r="F77" i="27"/>
  <c r="F66" i="27"/>
  <c r="G21" i="27"/>
  <c r="G27" i="27" s="1"/>
  <c r="G7" i="27"/>
  <c r="G15" i="27" s="1"/>
  <c r="G93" i="27" l="1"/>
  <c r="G101" i="27" s="1"/>
  <c r="F101" i="27"/>
  <c r="F87" i="27"/>
</calcChain>
</file>

<file path=xl/sharedStrings.xml><?xml version="1.0" encoding="utf-8"?>
<sst xmlns="http://schemas.openxmlformats.org/spreadsheetml/2006/main" count="3927" uniqueCount="806">
  <si>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</si>
  <si>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</si>
  <si>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</si>
  <si>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</si>
  <si>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</si>
  <si>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</si>
  <si>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</si>
  <si>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</si>
  <si>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</si>
  <si>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</si>
  <si>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</si>
  <si>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</si>
  <si>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</si>
  <si>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</si>
  <si>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</si>
  <si>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</si>
  <si>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</si>
  <si>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</si>
  <si>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</si>
  <si>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</si>
  <si>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</si>
  <si>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</si>
  <si>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</si>
  <si>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</si>
  <si>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</si>
  <si>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</si>
  <si>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</si>
  <si>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</si>
  <si>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</si>
  <si>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</si>
  <si>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</si>
  <si>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</si>
  <si>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</si>
  <si>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</si>
  <si>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</si>
  <si>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</si>
  <si>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</si>
  <si>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</si>
  <si>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</si>
  <si>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</si>
  <si>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</si>
  <si>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</si>
  <si>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</si>
  <si>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</si>
  <si>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</si>
  <si>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</si>
  <si>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</si>
  <si>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</si>
  <si>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</si>
  <si>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</si>
  <si>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</si>
  <si>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</si>
  <si>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</si>
  <si>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</si>
  <si>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</si>
  <si>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</si>
  <si>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</si>
  <si>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</si>
  <si>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</si>
  <si>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</si>
  <si>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</si>
  <si>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</si>
  <si>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</si>
  <si>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</si>
  <si>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</si>
  <si>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</si>
  <si>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</si>
  <si>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</si>
  <si>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</si>
  <si>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</si>
  <si>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</si>
  <si>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</si>
  <si>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</si>
  <si>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</si>
  <si>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</si>
  <si>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</si>
  <si>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</si>
  <si>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</si>
  <si>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</si>
  <si>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</si>
  <si>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</si>
  <si>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</si>
  <si>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</si>
  <si>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</si>
  <si>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</si>
  <si>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</si>
  <si>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</si>
  <si>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</si>
  <si>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</si>
  <si>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</si>
  <si>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</si>
  <si>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</si>
  <si>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</si>
  <si>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</si>
  <si>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</si>
  <si>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</si>
  <si>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</si>
  <si>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</si>
  <si>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</si>
  <si>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</si>
  <si>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</si>
  <si>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</si>
  <si>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</si>
  <si>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</si>
  <si>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</si>
  <si>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</si>
  <si>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</si>
  <si>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</si>
  <si>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</si>
  <si>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</si>
  <si>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</si>
  <si>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</si>
  <si>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</si>
  <si>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</si>
  <si>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</si>
  <si>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</si>
  <si>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</si>
  <si>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</si>
  <si>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</si>
  <si>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</si>
  <si>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</si>
  <si>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</si>
  <si>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</si>
  <si>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</si>
  <si>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</si>
  <si>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</si>
  <si>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</si>
  <si>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</si>
  <si>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</si>
  <si>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</si>
  <si>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</si>
  <si>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</si>
  <si>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</si>
  <si>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</si>
  <si>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</si>
  <si>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</si>
  <si>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</si>
  <si>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</si>
  <si>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</si>
  <si>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</si>
  <si>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</si>
  <si>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</si>
  <si>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</si>
  <si>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</si>
  <si>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</si>
  <si>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</si>
  <si>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</si>
  <si>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</si>
  <si>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</si>
  <si>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</si>
  <si>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</si>
  <si>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</si>
  <si>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</si>
  <si>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</si>
  <si>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</si>
  <si>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</si>
  <si>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</si>
  <si>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</si>
  <si>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</si>
  <si>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</si>
  <si>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</si>
  <si>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</si>
  <si>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</si>
  <si>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</si>
  <si>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</si>
  <si>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</si>
  <si>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</si>
  <si>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</si>
  <si>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</si>
  <si>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</si>
  <si>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</si>
  <si>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</si>
  <si>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</si>
  <si>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</si>
  <si>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</si>
  <si>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</si>
  <si>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</si>
  <si>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</si>
  <si>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</si>
  <si>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</si>
  <si>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</si>
  <si>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</si>
  <si>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</si>
  <si>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</si>
  <si>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</si>
  <si>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</si>
  <si>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</si>
  <si>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</si>
  <si>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</si>
  <si>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</si>
  <si>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</si>
  <si>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</si>
  <si>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</si>
  <si>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</si>
  <si>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</si>
  <si>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</si>
  <si>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</si>
  <si>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</si>
  <si>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</si>
  <si>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</si>
  <si>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</si>
  <si>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</si>
  <si>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</si>
  <si>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</si>
  <si>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</si>
  <si>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</si>
  <si>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</si>
  <si>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</si>
  <si>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</si>
  <si>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</si>
  <si>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</si>
  <si>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</si>
  <si>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</si>
  <si>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</si>
  <si>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</si>
  <si>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</si>
  <si>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</si>
  <si>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</si>
  <si>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</si>
  <si>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</si>
  <si>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</si>
  <si>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</si>
  <si>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</si>
  <si>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</si>
  <si>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</si>
  <si>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</si>
  <si>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</si>
  <si>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</si>
  <si>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БИОМАТЕРИАЛ АЛУ БОЙЫНША ҚЫЗМЕТТЕР</t>
  </si>
  <si>
    <t>Жануарлар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</si>
  <si>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</si>
  <si>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</si>
  <si>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</si>
  <si>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</si>
  <si>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</si>
  <si>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</si>
  <si>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</si>
  <si>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</si>
  <si>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</si>
  <si>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</si>
  <si>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</si>
  <si>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</si>
  <si>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</si>
  <si>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</si>
  <si>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</si>
  <si>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</si>
  <si>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</si>
  <si>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</si>
  <si>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</si>
  <si>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</si>
  <si>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</si>
  <si>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</si>
  <si>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</si>
  <si>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</si>
  <si>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</si>
  <si>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</si>
  <si>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</si>
  <si>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</si>
  <si>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</si>
  <si>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</si>
  <si>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</si>
  <si>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</si>
  <si>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</si>
  <si>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</si>
  <si>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</si>
  <si>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</si>
  <si>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</si>
  <si>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</si>
  <si>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</si>
  <si>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</si>
  <si>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</si>
  <si>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</si>
  <si>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</si>
  <si>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</si>
  <si>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</si>
  <si>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</si>
  <si>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</si>
  <si>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</si>
  <si>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</si>
  <si>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</si>
  <si>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</si>
  <si>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</si>
  <si>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</si>
  <si>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</si>
  <si>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</si>
  <si>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</si>
  <si>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</si>
  <si>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</si>
  <si>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</si>
  <si>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</si>
  <si>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</si>
  <si>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</si>
  <si>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</si>
  <si>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</si>
  <si>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</si>
  <si>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</si>
  <si>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</si>
  <si>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</si>
  <si>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</si>
  <si>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</si>
  <si>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</si>
  <si>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</si>
  <si>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</si>
  <si>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</si>
  <si>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</si>
  <si>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</si>
  <si>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</si>
  <si>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</si>
  <si>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</si>
  <si>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</si>
  <si>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</si>
  <si>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</si>
  <si>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</si>
  <si>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</si>
  <si>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</si>
  <si>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</si>
  <si>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</si>
  <si>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</si>
  <si>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</si>
  <si>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</si>
  <si>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</si>
  <si>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</si>
  <si>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</si>
  <si>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</si>
  <si>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</si>
  <si>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</si>
  <si>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</si>
  <si>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</si>
  <si>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</si>
  <si>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</si>
  <si>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</si>
  <si>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</si>
  <si>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</si>
  <si>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</si>
  <si>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</si>
  <si>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</si>
  <si>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</si>
  <si>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</si>
  <si>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</si>
  <si>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</si>
  <si>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</si>
  <si>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</si>
  <si>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</si>
  <si>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</si>
  <si>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</si>
  <si>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</si>
  <si>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</si>
  <si>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</si>
  <si>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</si>
  <si>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</si>
  <si>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</si>
  <si>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</si>
  <si>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</si>
  <si>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</si>
  <si>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</si>
  <si>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</si>
  <si>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</si>
  <si>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</si>
  <si>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</si>
  <si>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</si>
  <si>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</si>
  <si>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</si>
  <si>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</si>
  <si>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</si>
  <si>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</si>
  <si>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</si>
  <si>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</si>
  <si>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</si>
  <si>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</si>
  <si>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</si>
  <si>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</si>
  <si>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</si>
  <si>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</si>
  <si>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</si>
  <si>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</si>
  <si>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</si>
  <si>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</si>
  <si>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</si>
  <si>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</si>
  <si>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</si>
  <si>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</si>
  <si>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</si>
  <si>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</si>
  <si>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</si>
  <si>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</si>
  <si>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</si>
  <si>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</si>
  <si>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</si>
  <si>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</si>
  <si>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</si>
  <si>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</si>
  <si>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</si>
  <si>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</si>
  <si>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КДЗ "ОЛИМП" жүйесінің басқа қалалар</t>
  </si>
  <si>
    <t>Флороценоз NCMT (Neisseria gonorrhoeae, Chlamydia trachomatis, Mycoplasma genitalium, Trichomonas vaginalis)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</si>
  <si>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</si>
  <si>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</si>
  <si>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</si>
  <si>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</si>
  <si>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</si>
  <si>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</si>
  <si>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</si>
  <si>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</si>
  <si>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</si>
  <si>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</si>
  <si>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</si>
  <si>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</si>
  <si>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</si>
  <si>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</si>
  <si>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</si>
  <si>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</si>
  <si>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</si>
  <si>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Фосфатидилсерин-IgG</t>
  </si>
  <si>
    <t>Қоры-тынды</t>
  </si>
  <si>
    <t>Мерзімі, күні</t>
  </si>
  <si>
    <t>Бағасы, теңгемен</t>
  </si>
  <si>
    <t>Катепсин G қарсы антиденелер</t>
  </si>
  <si>
    <t>Ішкі факторға қарсы антиденелер</t>
  </si>
  <si>
    <t>Нуклеосомаға қарсы антиденелер</t>
  </si>
  <si>
    <t>Париеталды жасушаларға қарсы антиденелер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</si>
  <si>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</si>
  <si>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</si>
  <si>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</si>
  <si>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</si>
  <si>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</si>
  <si>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</si>
  <si>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</si>
  <si>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</si>
  <si>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</si>
  <si>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</si>
  <si>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</si>
  <si>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</si>
  <si>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</si>
  <si>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</si>
  <si>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</si>
  <si>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</si>
  <si>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</si>
  <si>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</si>
  <si>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</si>
  <si>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</si>
  <si>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</si>
  <si>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</si>
  <si>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</si>
  <si>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</si>
  <si>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</si>
  <si>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</si>
  <si>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</si>
  <si>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</si>
  <si>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</si>
  <si>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</si>
  <si>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</si>
  <si>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</si>
  <si>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</si>
  <si>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</si>
  <si>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</si>
  <si>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</si>
  <si>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</si>
  <si>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</si>
  <si>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</si>
  <si>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</si>
  <si>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</si>
  <si>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</si>
  <si>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</si>
  <si>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НӘЖІСТІҢ БИОХИМИЯЛЫҚ ЗЕРТТЕЛУІ</t>
  </si>
  <si>
    <t>Helicobacter pylori антигенін анықтау</t>
  </si>
  <si>
    <t>Ұйқы безілік эластазаны анықтау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</si>
  <si>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</si>
  <si>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</si>
  <si>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</si>
  <si>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</si>
  <si>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</si>
  <si>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</si>
  <si>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</si>
  <si>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</si>
  <si>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</si>
  <si>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</si>
  <si>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</si>
  <si>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</si>
  <si>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</si>
  <si>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</si>
  <si>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</si>
  <si>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</si>
  <si>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</si>
  <si>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</si>
  <si>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</si>
  <si>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</si>
  <si>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</si>
  <si>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</si>
  <si>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</si>
  <si>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</si>
  <si>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</si>
  <si>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</si>
  <si>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</si>
  <si>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</si>
  <si>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</si>
  <si>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</si>
  <si>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</si>
  <si>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</si>
  <si>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</si>
  <si>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</si>
  <si>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</si>
  <si>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</si>
  <si>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</si>
  <si>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</si>
  <si>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</si>
  <si>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</si>
  <si>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</si>
  <si>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Шабындық шөптер</t>
  </si>
  <si>
    <t>Бидай</t>
  </si>
  <si>
    <t>Арамшөптер</t>
  </si>
  <si>
    <t>Жәндіктер</t>
  </si>
  <si>
    <t>Дәрі-дәрімектер</t>
  </si>
  <si>
    <t>Әр түрлі</t>
  </si>
  <si>
    <t>Жануарлар аллергендері панельдері</t>
  </si>
  <si>
    <t>Аллергендер панелі: шөптер және ағаштар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</si>
  <si>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</si>
  <si>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</si>
  <si>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</si>
  <si>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</si>
  <si>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</si>
  <si>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</si>
  <si>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</si>
  <si>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</si>
  <si>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</si>
  <si>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</si>
  <si>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</si>
  <si>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</si>
  <si>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</si>
  <si>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</si>
  <si>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</si>
  <si>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</si>
  <si>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</si>
  <si>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</si>
  <si>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</si>
  <si>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</si>
  <si>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</si>
  <si>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</si>
  <si>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</si>
  <si>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</si>
  <si>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</si>
  <si>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</si>
  <si>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</si>
  <si>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</si>
  <si>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</si>
  <si>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</si>
  <si>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</si>
  <si>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</si>
  <si>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</si>
  <si>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</si>
  <si>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</si>
  <si>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</si>
  <si>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</si>
  <si>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</si>
  <si>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</si>
  <si>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</si>
  <si>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</si>
  <si>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</si>
  <si>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</si>
  <si>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</si>
  <si>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</si>
  <si>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</si>
  <si>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</si>
  <si>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</si>
  <si>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</si>
  <si>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</si>
  <si>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</si>
  <si>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</si>
  <si>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</si>
  <si>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</si>
  <si>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</si>
  <si>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</si>
  <si>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</si>
  <si>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</si>
  <si>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</si>
  <si>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</si>
  <si>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</si>
  <si>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</si>
  <si>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</si>
  <si>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</si>
  <si>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</si>
  <si>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</si>
  <si>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</si>
  <si>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</si>
  <si>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</si>
  <si>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</si>
  <si>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</si>
  <si>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</si>
  <si>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</si>
  <si>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</si>
  <si>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</si>
  <si>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</si>
  <si>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</si>
  <si>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</si>
  <si>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t>Анықтау Y-хромосоманың ұрықтың қанында молекулалық-генетикалық әдіспен (жынысы ұрықтың)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</si>
  <si>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</si>
  <si>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</si>
  <si>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</si>
  <si>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</si>
  <si>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</si>
  <si>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</si>
  <si>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</si>
  <si>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</si>
  <si>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</si>
  <si>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</si>
  <si>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ПТР әдісімен биологиялық материалда  Эпштейн - Барр вирусын (ВПГ-IV) анықтау</t>
  </si>
  <si>
    <t>Глиадинге  антидене IgA</t>
  </si>
  <si>
    <t xml:space="preserve">Глиадинге қарсы антидене IgG  </t>
  </si>
  <si>
    <t xml:space="preserve">сарысу, ЭДТА-мен қан, несеп, жагынды 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</si>
  <si>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</si>
  <si>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</si>
  <si>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</si>
  <si>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қан сарысуындағы Эпштейн-Барр вирусының IgG ядролық антигенін анықтау</t>
  </si>
  <si>
    <t>Helicobacter pylori Ig A, Helicobacter pylori  IgG</t>
  </si>
  <si>
    <t>Helicobacter pylori  IgG</t>
  </si>
  <si>
    <t>Helicobacter pylori IgA</t>
  </si>
  <si>
    <t>Трихинеллез IgМ</t>
  </si>
  <si>
    <t>Профиль "Beauty - Сұлулық" Әдемі тырнақ, күшті шаш</t>
  </si>
  <si>
    <t>Қан сарысуында кардиолипинге антиденелерге ИФТ әдісімен анықтау (IgA, IgG, IgM)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</si>
  <si>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</si>
  <si>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Қайың  rBet v 1 PR-10 IgE, t215</t>
  </si>
  <si>
    <t>Қайың rBet v 2, rBet v 4 IgE, t221</t>
  </si>
  <si>
    <t>Қайың rBet v 2 профилин, t216</t>
  </si>
  <si>
    <t>Қайың rBet v 4, t220</t>
  </si>
  <si>
    <t>Шабындық тимофеевка rPhl p 1, g205</t>
  </si>
  <si>
    <t>Шабындық тимофеевка rPhl p 7, g210</t>
  </si>
  <si>
    <t>Шабындық тимофеевка rPhl p 12 профилин, g212</t>
  </si>
  <si>
    <t>Шабындық тимофеевка rPhl p 5b, g215</t>
  </si>
  <si>
    <t>Шабындық тимофеевка rPhl p 1, rPhl p 5b IgE, g213</t>
  </si>
  <si>
    <t>Шабындық тимофеевка rPhl p 7, rPhl p 12 IgE, g214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</si>
  <si>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</si>
  <si>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</si>
  <si>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</si>
  <si>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Мысық rFel d 1 IgE, e94</t>
  </si>
  <si>
    <t>Тауық жұмыртқасы, f245</t>
  </si>
  <si>
    <t>Жұмыртқа сарысы, f75</t>
  </si>
  <si>
    <t>Жұмыртқа ақуызы, f1</t>
  </si>
  <si>
    <t>Сиыр сүті, f2</t>
  </si>
  <si>
    <t>Қайнаған сүт, f231</t>
  </si>
  <si>
    <t>Ешкі сүті, f300</t>
  </si>
  <si>
    <t>Сүт сарысуы, f236</t>
  </si>
  <si>
    <t>Альфа-лактоальбумин, f26</t>
  </si>
  <si>
    <t>Бета-лактоглобулин, f77</t>
  </si>
  <si>
    <t>Казеин, f78</t>
  </si>
  <si>
    <t>Қызыл балық, f41</t>
  </si>
  <si>
    <t>Балық, f3</t>
  </si>
  <si>
    <t>Майшабақ, f205</t>
  </si>
  <si>
    <t>Форель, f204</t>
  </si>
  <si>
    <t>Асшаян, f24</t>
  </si>
  <si>
    <t>Шошқа еті, f26</t>
  </si>
  <si>
    <t>Сиыр еті, f27</t>
  </si>
  <si>
    <t>Қой еті, f88</t>
  </si>
  <si>
    <t>Тауық еті, f83</t>
  </si>
  <si>
    <t>Күркетауық еті, f284</t>
  </si>
  <si>
    <t>Саңырауқұлақтар, f212</t>
  </si>
  <si>
    <t>Клейковина (глютен), f79</t>
  </si>
  <si>
    <t>Қарақұмық, f11</t>
  </si>
  <si>
    <t>Арпа, f6</t>
  </si>
  <si>
    <t>Күріш, f9</t>
  </si>
  <si>
    <t>Соя, f14</t>
  </si>
  <si>
    <t>Кофе, f221</t>
  </si>
  <si>
    <t>Шай, f222</t>
  </si>
  <si>
    <t>Какао/шоколад, f93</t>
  </si>
  <si>
    <t>Бал, f247</t>
  </si>
  <si>
    <t>Жержаңғақ, f13</t>
  </si>
  <si>
    <t>Грек жаңғағы, f256</t>
  </si>
  <si>
    <t>Бадам, f20</t>
  </si>
  <si>
    <t>Кешью жаңғағы, f202</t>
  </si>
  <si>
    <t>Пісте, f203</t>
  </si>
  <si>
    <t>Наубайшының ашытқысы, f45</t>
  </si>
  <si>
    <t>Қырыққабат, f216</t>
  </si>
  <si>
    <t>Сәбіз, f31</t>
  </si>
  <si>
    <t>Асқабақ, f225</t>
  </si>
  <si>
    <t>Томат, f25</t>
  </si>
  <si>
    <t>Қияр, f244</t>
  </si>
  <si>
    <t>Сарымсақ, f47</t>
  </si>
  <si>
    <t>Пияз, f48</t>
  </si>
  <si>
    <t>Қызыл бұрыш (паприка), f218</t>
  </si>
  <si>
    <t>Қара бұрыш, f280</t>
  </si>
  <si>
    <t>Аскөк, f277</t>
  </si>
  <si>
    <t>Өрік, f237</t>
  </si>
  <si>
    <t>Қарбыз, f239</t>
  </si>
  <si>
    <t>Ананас, f210</t>
  </si>
  <si>
    <t>Апельсин, f33</t>
  </si>
  <si>
    <t>Банан, f92</t>
  </si>
  <si>
    <t>Жүзім, f259</t>
  </si>
  <si>
    <t>Шие, f242</t>
  </si>
  <si>
    <t>Алмұрт, f94</t>
  </si>
  <si>
    <t>Қауын, f87</t>
  </si>
  <si>
    <t>Таңқұрай, f343</t>
  </si>
  <si>
    <t>Киви, f84</t>
  </si>
  <si>
    <t>Құлпынай, f44</t>
  </si>
  <si>
    <t>Лимон, f208</t>
  </si>
  <si>
    <t>Қара өрік, f255</t>
  </si>
  <si>
    <t>Мандарин, f302</t>
  </si>
  <si>
    <t>Шабдалы, f95</t>
  </si>
  <si>
    <t>Хурма, f301</t>
  </si>
  <si>
    <t>Алма, f49</t>
  </si>
  <si>
    <t>Картоп, f35</t>
  </si>
  <si>
    <t>Жүгері, f8</t>
  </si>
  <si>
    <t>Сұлы, f7</t>
  </si>
  <si>
    <t>Қаз (қауырсын), e70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</si>
  <si>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</si>
  <si>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</si>
  <si>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</si>
  <si>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</si>
  <si>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Мысық (қайызғақ), e1</t>
  </si>
  <si>
    <t>Ит (қайызғақ), e5</t>
  </si>
  <si>
    <t>Аламан (эпителийі), e84</t>
  </si>
  <si>
    <t>Қайың, t3</t>
  </si>
  <si>
    <t>Үйеңкі шетені, t1</t>
  </si>
  <si>
    <t>Терек, t14</t>
  </si>
  <si>
    <t>Кірпі құрамасы, g3</t>
  </si>
  <si>
    <t>Шалғынды-шөп, g8</t>
  </si>
  <si>
    <t>Шабындық арпасы, g4</t>
  </si>
  <si>
    <t>Жүгері, g202</t>
  </si>
  <si>
    <t>Егісті сұлы, g14</t>
  </si>
  <si>
    <t>Қара бидай, g12</t>
  </si>
  <si>
    <t>Шабындық атқонақ, g6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</si>
  <si>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</si>
  <si>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</si>
  <si>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</si>
  <si>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</si>
  <si>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</si>
  <si>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</si>
  <si>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Кәдімгі ойраншөп, w2</t>
  </si>
  <si>
    <t>Биік ойраншөп, w1</t>
  </si>
  <si>
    <t>Жалған ойраншөп, w4</t>
  </si>
  <si>
    <t>Қоспа ойраншөп, wx209</t>
  </si>
  <si>
    <t>Greer түрлі үй шаңы, h1</t>
  </si>
  <si>
    <t>Hollister-Stier түрлі үй шаңы, h2</t>
  </si>
  <si>
    <t>Dermatophagoides pteronyssinus  үй шаңының кенесі, d1</t>
  </si>
  <si>
    <t>Dermatophagoides farinae үй шаңының кенесі, d2</t>
  </si>
  <si>
    <t xml:space="preserve">Dermatophagoides microceras  үй шаңының кенесі, d3 </t>
  </si>
  <si>
    <t>Euroglyphus maynei үй шаңының кенесі, d74</t>
  </si>
  <si>
    <t>Blomia tropicalis үй шаңының кенесі, d201</t>
  </si>
  <si>
    <t>Penicillium notatum зең саңырауқұлақшасы, m1</t>
  </si>
  <si>
    <t>Cladosporium herbarum  зең саңырауқұлақшасы, m2</t>
  </si>
  <si>
    <t>Alternaria alternata  зең саңырауқұлақшасы, m6</t>
  </si>
  <si>
    <t>Candida albicans ашытқы саңырауқұлақшасы, m5</t>
  </si>
  <si>
    <t>Aspergillus terreus саңырауқұлағы, m36</t>
  </si>
  <si>
    <t>Aspergillus flavus саңырауқұлағы, m228</t>
  </si>
  <si>
    <t>А.энтеротоксині (S.aureus), m80</t>
  </si>
  <si>
    <t>В.энтеротоксині (S.aureus), m81</t>
  </si>
  <si>
    <t>Жыланқұрт, p1</t>
  </si>
  <si>
    <t>Маса, i71</t>
  </si>
  <si>
    <t>Пенициллин G, c1</t>
  </si>
  <si>
    <t>Пенициллин V, c2</t>
  </si>
  <si>
    <t>Амоксициллин, c5</t>
  </si>
  <si>
    <t>Мақта, o1</t>
  </si>
  <si>
    <t>Латекс, k82</t>
  </si>
  <si>
    <t>Темекі, o201</t>
  </si>
  <si>
    <t>Формальдегид, k80</t>
  </si>
  <si>
    <t>Күнбағыс дәні, k84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</si>
  <si>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</si>
  <si>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мысықтың қайызғағы, аттың  қайызғағы, сиырдың , иттің қайызғағы.  еx1</t>
  </si>
  <si>
    <t>Жануарлар аллергендері панелі: тауықтың, қаздың,тотықұстың қауырсыны. еx73</t>
  </si>
  <si>
    <t>Жануарлар аллергендері панелі: тауықтың, үйректің, қаздың,тотықұстың қауырсыны. еx71</t>
  </si>
  <si>
    <t>Зең аллергендерінің панелі: Penicillium notatum, Cladosporium herbarum, Aspergillus fumigatus, Alternaria alternata. мx1</t>
  </si>
  <si>
    <t xml:space="preserve">Зең аллергендерінің панелі: Penicillium notatum, Cladosporium herbarum, Aspergillus fumigatus, Candida albicans, Alternaria tenuis, Setomelanomma rostrata. мx2 </t>
  </si>
  <si>
    <t xml:space="preserve">Шаңды аллергендер панелі: Hollister-Stier Labs үй шаңы, Dermatophagoides pteronyssinus, Dermatophagoides farinae, Blatella germanica. hx2 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</si>
  <si>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</si>
  <si>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</si>
  <si>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</si>
  <si>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</si>
  <si>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</si>
  <si>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Ингаляциондық аллергендер панелі: шошқаның пальмасы, саусақтар, қышқылдар, қарлығандар, жусандар, қылқан жапырақтар. rx4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</si>
  <si>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</si>
  <si>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 xml:space="preserve">Арам шөптер аллергендері панелі: егінек бақбақ, бақажапырақ, ақ алабота, алтыншыбық. wx7 </t>
  </si>
  <si>
    <t xml:space="preserve">Азық-түлік аллергендерінің панелі: нәлім, асшаяны, көгілдір мидия, тунец, албырт. fx2 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</si>
  <si>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</si>
  <si>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</si>
  <si>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</si>
  <si>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</si>
  <si>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</si>
  <si>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</si>
  <si>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</si>
  <si>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</si>
  <si>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</si>
  <si>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</si>
  <si>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</si>
  <si>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</si>
  <si>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</si>
  <si>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</si>
  <si>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</si>
  <si>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</si>
  <si>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</si>
  <si>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</si>
  <si>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</si>
  <si>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Нәжісте Ламблия антигенін анықтау</t>
  </si>
  <si>
    <t>2-5</t>
  </si>
  <si>
    <t>Na/K/Сl*</t>
  </si>
  <si>
    <t>Na/K/Са иондалған*</t>
  </si>
  <si>
    <t>Лейкоцитарлы формуламен клиникалық қан талдау (ҚЖТ)*</t>
  </si>
  <si>
    <t>Ретикулоцитті есептеу*</t>
  </si>
  <si>
    <t>Қан тобы (Blood group, АВ0) және Резус-ықпалы (Резус-фактор, Rh-factor, Rh)*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</si>
  <si>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</si>
  <si>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1-2</t>
  </si>
  <si>
    <t>тыныс шығару кезіндегі ауа</t>
  </si>
  <si>
    <t>МОЛЕКУЛАЛЫҚ ГЕНЕТИКАЛЫҚ ЗЕРТТЕУ</t>
  </si>
  <si>
    <t>ТЫНЫСТЫҚ УРЕАЗДЫҚ ТЕСТІЛЕУ*</t>
  </si>
  <si>
    <t>Хеликобактер пилори (14 Helicobacter pylori) үшін 14C-уреазды тыныс сынағы*</t>
  </si>
  <si>
    <r>
      <t xml:space="preserve">Назар  аударыңыз! Жұлдызшамен </t>
    </r>
    <r>
      <rPr>
        <b/>
        <i/>
        <sz val="11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</si>
  <si>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жартылай сандық</t>
  </si>
  <si>
    <r>
      <t>Ота-биопсиялық материалдың 1блок- препаратын гистологиялық зерттеу</t>
    </r>
    <r>
      <rPr>
        <b/>
        <sz val="11"/>
        <rFont val="Segoe UI"/>
        <family val="2"/>
        <charset val="204"/>
      </rPr>
      <t>*</t>
    </r>
  </si>
  <si>
    <t>"ОЛИМП" КЛИНИКАЛЫҚ-ДИАГНОСТИКАЛЫҚ ЗЕРТХАНАЛАРЫНЫҢ АҚЫЛЫ ҚЫЗМЕТІНІҢ БАҒА ТІЗБЕСІ 15.01.2020 жыл</t>
  </si>
  <si>
    <t>Биоматериалды 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</si>
</sst>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5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15" fillId="0" borderId="0"/>
    <xf numFmtId="0" fontId="11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3" fillId="0" borderId="0"/>
    <xf numFmtId="0" fontId="9" fillId="0" borderId="0"/>
    <xf numFmtId="4" fontId="24" fillId="6" borderId="5" applyNumberFormat="0" applyProtection="0">
      <alignment vertical="center"/>
    </xf>
    <xf numFmtId="4" fontId="24" fillId="6" borderId="5" applyNumberFormat="0" applyProtection="0">
      <alignment horizontal="left" vertical="center" indent="1"/>
    </xf>
    <xf numFmtId="4" fontId="25" fillId="7" borderId="6" applyNumberFormat="0" applyProtection="0">
      <alignment horizontal="left" vertical="center" indent="1"/>
    </xf>
    <xf numFmtId="4" fontId="26" fillId="8" borderId="5" applyNumberFormat="0" applyProtection="0">
      <alignment horizontal="right" vertical="center"/>
    </xf>
    <xf numFmtId="4" fontId="27" fillId="3" borderId="5" applyNumberFormat="0" applyProtection="0">
      <alignment horizontal="left" vertical="center" indent="1"/>
    </xf>
    <xf numFmtId="0" fontId="28" fillId="0" borderId="0"/>
    <xf numFmtId="0" fontId="29" fillId="0" borderId="0" applyFill="0"/>
    <xf numFmtId="0" fontId="23" fillId="0" borderId="0"/>
    <xf numFmtId="0" fontId="6" fillId="0" borderId="0"/>
    <xf numFmtId="0" fontId="30" fillId="0" borderId="0" applyFill="0"/>
    <xf numFmtId="0" fontId="17" fillId="0" borderId="0"/>
    <xf numFmtId="0" fontId="30" fillId="0" borderId="0" applyFill="0"/>
    <xf numFmtId="0" fontId="22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164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430">
    <xf numFmtId="0" fontId="0" fillId="0" borderId="0" xfId="0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/>
    <xf numFmtId="0" fontId="12" fillId="0" borderId="0" xfId="0" applyFont="1" applyFill="1" applyBorder="1"/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1" applyFont="1" applyFill="1" applyBorder="1"/>
    <xf numFmtId="0" fontId="16" fillId="0" borderId="0" xfId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4" borderId="0" xfId="0" applyFill="1"/>
    <xf numFmtId="0" fontId="16" fillId="4" borderId="0" xfId="0" applyFont="1" applyFill="1" applyAlignment="1">
      <alignment horizontal="center" vertical="center"/>
    </xf>
    <xf numFmtId="49" fontId="16" fillId="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center" vertical="center"/>
    </xf>
    <xf numFmtId="0" fontId="34" fillId="0" borderId="0" xfId="0" applyFont="1"/>
    <xf numFmtId="0" fontId="32" fillId="0" borderId="13" xfId="1" applyFont="1" applyFill="1" applyBorder="1" applyAlignment="1">
      <alignment horizontal="center" vertical="center" wrapText="1"/>
    </xf>
    <xf numFmtId="0" fontId="32" fillId="4" borderId="13" xfId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1" fontId="37" fillId="0" borderId="1" xfId="64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vertical="center" wrapText="1"/>
    </xf>
    <xf numFmtId="0" fontId="32" fillId="0" borderId="1" xfId="0" applyFont="1" applyBorder="1"/>
    <xf numFmtId="0" fontId="32" fillId="0" borderId="1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" xfId="3" applyFont="1" applyBorder="1" applyAlignment="1">
      <alignment horizontal="center"/>
    </xf>
    <xf numFmtId="0" fontId="32" fillId="0" borderId="1" xfId="3" applyFont="1" applyBorder="1" applyAlignment="1">
      <alignment horizontal="center" vertical="center"/>
    </xf>
    <xf numFmtId="0" fontId="32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3" applyFont="1" applyFill="1" applyBorder="1" applyAlignment="1">
      <alignment horizontal="center" vertical="center" wrapText="1"/>
    </xf>
    <xf numFmtId="0" fontId="32" fillId="0" borderId="0" xfId="3" applyFont="1" applyBorder="1" applyAlignment="1">
      <alignment horizontal="center"/>
    </xf>
    <xf numFmtId="0" fontId="32" fillId="0" borderId="0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1" xfId="0" applyFont="1" applyBorder="1" applyAlignment="1">
      <alignment horizontal="center" vertical="top"/>
    </xf>
    <xf numFmtId="0" fontId="21" fillId="0" borderId="0" xfId="0" applyFont="1" applyBorder="1"/>
    <xf numFmtId="0" fontId="32" fillId="0" borderId="0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horizontal="center" vertical="top" wrapText="1"/>
    </xf>
    <xf numFmtId="0" fontId="32" fillId="0" borderId="1" xfId="8" applyFont="1" applyFill="1" applyBorder="1"/>
    <xf numFmtId="49" fontId="32" fillId="0" borderId="1" xfId="8" applyNumberFormat="1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/>
    </xf>
    <xf numFmtId="0" fontId="32" fillId="0" borderId="2" xfId="8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top"/>
    </xf>
    <xf numFmtId="0" fontId="32" fillId="0" borderId="2" xfId="3" applyFont="1" applyBorder="1" applyAlignment="1">
      <alignment horizontal="center" vertical="top"/>
    </xf>
    <xf numFmtId="0" fontId="32" fillId="0" borderId="2" xfId="1" applyFont="1" applyFill="1" applyBorder="1"/>
    <xf numFmtId="0" fontId="32" fillId="0" borderId="2" xfId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top"/>
    </xf>
    <xf numFmtId="0" fontId="32" fillId="0" borderId="1" xfId="1" applyFont="1" applyFill="1" applyBorder="1"/>
    <xf numFmtId="0" fontId="32" fillId="0" borderId="1" xfId="1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9" applyFont="1" applyFill="1" applyBorder="1"/>
    <xf numFmtId="0" fontId="32" fillId="0" borderId="1" xfId="0" applyFont="1" applyFill="1" applyBorder="1" applyAlignment="1">
      <alignment horizontal="center" vertical="center"/>
    </xf>
    <xf numFmtId="0" fontId="32" fillId="0" borderId="1" xfId="9" applyFont="1" applyFill="1" applyBorder="1" applyAlignment="1">
      <alignment horizontal="center" vertical="center"/>
    </xf>
    <xf numFmtId="49" fontId="32" fillId="0" borderId="1" xfId="9" applyNumberFormat="1" applyFont="1" applyFill="1" applyBorder="1" applyAlignment="1">
      <alignment horizontal="center" vertical="center"/>
    </xf>
    <xf numFmtId="0" fontId="32" fillId="0" borderId="1" xfId="9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horizontal="center" vertical="top" wrapText="1"/>
    </xf>
    <xf numFmtId="0" fontId="32" fillId="2" borderId="1" xfId="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0" xfId="1" applyFont="1" applyFill="1"/>
    <xf numFmtId="0" fontId="32" fillId="0" borderId="1" xfId="1" applyFont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3" fillId="4" borderId="10" xfId="0" applyFont="1" applyFill="1" applyBorder="1" applyAlignment="1">
      <alignment horizontal="center" vertical="center" wrapText="1"/>
    </xf>
    <xf numFmtId="0" fontId="33" fillId="0" borderId="0" xfId="0" applyFont="1"/>
    <xf numFmtId="0" fontId="32" fillId="4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5" borderId="1" xfId="3" applyNumberFormat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0" xfId="1" applyFont="1" applyFill="1" applyBorder="1" applyAlignment="1">
      <alignment horizontal="center" vertical="center"/>
    </xf>
    <xf numFmtId="49" fontId="32" fillId="4" borderId="11" xfId="1" applyNumberFormat="1" applyFont="1" applyFill="1" applyBorder="1" applyAlignment="1">
      <alignment horizontal="center" vertical="center"/>
    </xf>
    <xf numFmtId="0" fontId="21" fillId="0" borderId="13" xfId="6" applyFont="1" applyFill="1" applyBorder="1" applyAlignment="1">
      <alignment horizontal="center" vertical="top" wrapText="1"/>
    </xf>
    <xf numFmtId="0" fontId="20" fillId="4" borderId="13" xfId="6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49" fontId="20" fillId="4" borderId="13" xfId="0" applyNumberFormat="1" applyFont="1" applyFill="1" applyBorder="1" applyAlignment="1">
      <alignment horizontal="center" vertical="top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top" wrapText="1"/>
    </xf>
    <xf numFmtId="0" fontId="32" fillId="4" borderId="13" xfId="0" applyFont="1" applyFill="1" applyBorder="1" applyAlignment="1">
      <alignment horizontal="center" vertical="top" wrapText="1"/>
    </xf>
    <xf numFmtId="0" fontId="32" fillId="4" borderId="13" xfId="1" applyFont="1" applyFill="1" applyBorder="1" applyAlignment="1">
      <alignment horizontal="center" vertical="top" wrapText="1"/>
    </xf>
    <xf numFmtId="1" fontId="32" fillId="4" borderId="1" xfId="64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top" wrapText="1"/>
    </xf>
    <xf numFmtId="49" fontId="32" fillId="4" borderId="13" xfId="1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left" vertical="justify" wrapText="1"/>
    </xf>
    <xf numFmtId="49" fontId="33" fillId="4" borderId="13" xfId="0" applyNumberFormat="1" applyFont="1" applyFill="1" applyBorder="1" applyAlignment="1">
      <alignment horizontal="center" vertical="top" wrapText="1"/>
    </xf>
    <xf numFmtId="0" fontId="36" fillId="4" borderId="13" xfId="0" applyFont="1" applyFill="1" applyBorder="1" applyAlignment="1">
      <alignment vertical="top" wrapText="1"/>
    </xf>
    <xf numFmtId="0" fontId="32" fillId="4" borderId="13" xfId="1" applyFont="1" applyFill="1" applyBorder="1" applyAlignment="1">
      <alignment vertical="top" wrapText="1"/>
    </xf>
    <xf numFmtId="0" fontId="32" fillId="4" borderId="13" xfId="0" applyNumberFormat="1" applyFont="1" applyFill="1" applyBorder="1" applyAlignment="1">
      <alignment horizontal="center" vertical="center" wrapText="1"/>
    </xf>
    <xf numFmtId="0" fontId="32" fillId="4" borderId="1" xfId="64" applyNumberFormat="1" applyFont="1" applyFill="1" applyBorder="1" applyAlignment="1">
      <alignment horizontal="center" vertical="center" wrapText="1"/>
    </xf>
    <xf numFmtId="0" fontId="32" fillId="4" borderId="1" xfId="0" applyNumberFormat="1" applyFont="1" applyFill="1" applyBorder="1" applyAlignment="1">
      <alignment horizontal="center" vertical="center" wrapText="1"/>
    </xf>
    <xf numFmtId="0" fontId="32" fillId="4" borderId="13" xfId="16" applyFont="1" applyFill="1" applyBorder="1" applyAlignment="1">
      <alignment horizontal="left" vertical="top" wrapText="1"/>
    </xf>
    <xf numFmtId="0" fontId="32" fillId="0" borderId="10" xfId="16" applyFont="1" applyFill="1" applyBorder="1" applyAlignment="1">
      <alignment horizontal="center" vertical="center" wrapText="1"/>
    </xf>
    <xf numFmtId="0" fontId="32" fillId="0" borderId="13" xfId="16" applyFont="1" applyFill="1" applyBorder="1" applyAlignment="1">
      <alignment horizontal="left" vertical="top" wrapText="1"/>
    </xf>
    <xf numFmtId="0" fontId="32" fillId="4" borderId="13" xfId="0" applyFont="1" applyFill="1" applyBorder="1" applyAlignment="1">
      <alignment vertical="top" wrapText="1"/>
    </xf>
    <xf numFmtId="0" fontId="36" fillId="4" borderId="10" xfId="0" applyFont="1" applyFill="1" applyBorder="1" applyAlignment="1">
      <alignment horizontal="center" vertical="center" wrapText="1"/>
    </xf>
    <xf numFmtId="0" fontId="32" fillId="4" borderId="13" xfId="1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2" fillId="0" borderId="13" xfId="1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32" fillId="0" borderId="1" xfId="64" applyNumberFormat="1" applyFont="1" applyFill="1" applyBorder="1" applyAlignment="1">
      <alignment horizontal="center" vertical="center"/>
    </xf>
    <xf numFmtId="0" fontId="32" fillId="0" borderId="1" xfId="64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1" xfId="18" applyNumberFormat="1" applyFont="1" applyFill="1" applyBorder="1" applyAlignment="1">
      <alignment horizontal="left" vertical="center" wrapText="1"/>
    </xf>
    <xf numFmtId="0" fontId="32" fillId="0" borderId="1" xfId="66" applyNumberFormat="1" applyFont="1" applyFill="1" applyBorder="1" applyAlignment="1" applyProtection="1">
      <alignment horizontal="left" vertical="center" wrapText="1"/>
    </xf>
    <xf numFmtId="0" fontId="32" fillId="4" borderId="1" xfId="66" applyNumberFormat="1" applyFont="1" applyFill="1" applyBorder="1" applyAlignment="1" applyProtection="1">
      <alignment horizontal="left" vertical="center" wrapText="1"/>
    </xf>
    <xf numFmtId="0" fontId="38" fillId="0" borderId="1" xfId="18" applyNumberFormat="1" applyFont="1" applyBorder="1" applyAlignment="1">
      <alignment horizontal="left" vertical="center" wrapText="1"/>
    </xf>
    <xf numFmtId="0" fontId="38" fillId="10" borderId="1" xfId="18" applyNumberFormat="1" applyFont="1" applyFill="1" applyBorder="1" applyAlignment="1">
      <alignment horizontal="left" vertical="center" wrapText="1"/>
    </xf>
    <xf numFmtId="0" fontId="33" fillId="4" borderId="1" xfId="65" applyFont="1" applyFill="1" applyBorder="1" applyAlignment="1">
      <alignment vertical="center" wrapText="1"/>
    </xf>
    <xf numFmtId="0" fontId="32" fillId="4" borderId="1" xfId="64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wrapText="1"/>
    </xf>
    <xf numFmtId="0" fontId="32" fillId="4" borderId="1" xfId="0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/>
    </xf>
    <xf numFmtId="0" fontId="32" fillId="4" borderId="1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vertical="center" wrapText="1"/>
    </xf>
    <xf numFmtId="0" fontId="36" fillId="0" borderId="1" xfId="0" applyFont="1" applyBorder="1" applyAlignment="1">
      <alignment vertical="top"/>
    </xf>
    <xf numFmtId="49" fontId="32" fillId="4" borderId="1" xfId="1" applyNumberFormat="1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32" fillId="0" borderId="1" xfId="66" applyFont="1" applyFill="1" applyBorder="1" applyAlignment="1">
      <alignment horizontal="left" vertical="center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1" xfId="66" applyFont="1" applyFill="1" applyBorder="1" applyAlignment="1">
      <alignment vertical="center" wrapText="1"/>
    </xf>
    <xf numFmtId="0" fontId="33" fillId="4" borderId="1" xfId="0" applyFont="1" applyFill="1" applyBorder="1"/>
    <xf numFmtId="0" fontId="33" fillId="4" borderId="1" xfId="0" applyFont="1" applyFill="1" applyBorder="1" applyAlignment="1">
      <alignment horizontal="center"/>
    </xf>
    <xf numFmtId="0" fontId="32" fillId="4" borderId="1" xfId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3" fillId="0" borderId="1" xfId="0" applyNumberFormat="1" applyFont="1" applyBorder="1" applyAlignment="1">
      <alignment horizontal="center" vertical="center"/>
    </xf>
    <xf numFmtId="0" fontId="32" fillId="4" borderId="1" xfId="0" applyFont="1" applyFill="1" applyBorder="1" applyAlignment="1">
      <alignment vertical="top" wrapText="1"/>
    </xf>
    <xf numFmtId="0" fontId="32" fillId="4" borderId="1" xfId="0" applyFont="1" applyFill="1" applyBorder="1" applyAlignment="1">
      <alignment horizontal="left" vertical="top" wrapText="1"/>
    </xf>
    <xf numFmtId="0" fontId="32" fillId="4" borderId="1" xfId="1" applyNumberFormat="1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" xfId="0" applyFont="1" applyBorder="1" applyAlignment="1">
      <alignment horizontal="center" vertical="top"/>
    </xf>
    <xf numFmtId="0" fontId="32" fillId="0" borderId="21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1" xfId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vertical="top" wrapText="1"/>
    </xf>
    <xf numFmtId="0" fontId="21" fillId="2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0" fontId="32" fillId="0" borderId="21" xfId="1" applyFont="1" applyFill="1" applyBorder="1" applyAlignment="1">
      <alignment horizontal="center" vertical="center" wrapText="1"/>
    </xf>
    <xf numFmtId="0" fontId="32" fillId="0" borderId="1" xfId="8" applyFont="1" applyFill="1" applyBorder="1" applyAlignment="1">
      <alignment horizontal="center" vertical="center"/>
    </xf>
    <xf numFmtId="0" fontId="32" fillId="0" borderId="2" xfId="9" applyFont="1" applyFill="1" applyBorder="1"/>
    <xf numFmtId="0" fontId="32" fillId="0" borderId="2" xfId="0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horizontal="center" vertical="center"/>
    </xf>
    <xf numFmtId="49" fontId="32" fillId="0" borderId="2" xfId="9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2" borderId="2" xfId="3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32" fillId="4" borderId="2" xfId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21" fillId="4" borderId="1" xfId="64" applyNumberFormat="1" applyFont="1" applyFill="1" applyBorder="1" applyAlignment="1">
      <alignment horizontal="center" vertical="center"/>
    </xf>
    <xf numFmtId="0" fontId="21" fillId="0" borderId="1" xfId="64" applyNumberFormat="1" applyFont="1" applyFill="1" applyBorder="1" applyAlignment="1">
      <alignment horizontal="center" vertical="center"/>
    </xf>
    <xf numFmtId="0" fontId="32" fillId="0" borderId="2" xfId="64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32" fillId="0" borderId="1" xfId="64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>
      <alignment horizontal="center" vertical="center"/>
    </xf>
    <xf numFmtId="0" fontId="32" fillId="0" borderId="1" xfId="64" applyNumberFormat="1" applyFont="1" applyBorder="1" applyAlignment="1">
      <alignment horizontal="center" vertical="center"/>
    </xf>
    <xf numFmtId="0" fontId="21" fillId="0" borderId="1" xfId="64" applyNumberFormat="1" applyFont="1" applyBorder="1" applyAlignment="1">
      <alignment horizontal="center" vertical="center"/>
    </xf>
    <xf numFmtId="0" fontId="32" fillId="0" borderId="2" xfId="64" applyNumberFormat="1" applyFont="1" applyFill="1" applyBorder="1" applyAlignment="1">
      <alignment horizontal="center" vertical="center" wrapText="1"/>
    </xf>
    <xf numFmtId="0" fontId="32" fillId="0" borderId="2" xfId="64" applyNumberFormat="1" applyFont="1" applyBorder="1" applyAlignment="1">
      <alignment horizontal="center" vertical="center"/>
    </xf>
    <xf numFmtId="0" fontId="32" fillId="9" borderId="1" xfId="64" applyNumberFormat="1" applyFont="1" applyFill="1" applyBorder="1" applyAlignment="1">
      <alignment horizontal="center" vertical="center"/>
    </xf>
    <xf numFmtId="0" fontId="33" fillId="0" borderId="2" xfId="64" applyNumberFormat="1" applyFont="1" applyBorder="1" applyAlignment="1">
      <alignment horizontal="center" vertical="center" wrapText="1"/>
    </xf>
    <xf numFmtId="0" fontId="33" fillId="0" borderId="1" xfId="64" applyNumberFormat="1" applyFont="1" applyBorder="1" applyAlignment="1">
      <alignment horizontal="center" vertical="center" wrapText="1"/>
    </xf>
    <xf numFmtId="0" fontId="33" fillId="4" borderId="1" xfId="64" applyNumberFormat="1" applyFont="1" applyFill="1" applyBorder="1" applyAlignment="1">
      <alignment horizontal="center" vertical="center" wrapText="1"/>
    </xf>
    <xf numFmtId="0" fontId="35" fillId="9" borderId="0" xfId="0" applyNumberFormat="1" applyFont="1" applyFill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32" fillId="0" borderId="0" xfId="64" applyNumberFormat="1" applyFont="1" applyAlignment="1">
      <alignment horizontal="center" vertical="center"/>
    </xf>
    <xf numFmtId="0" fontId="33" fillId="0" borderId="2" xfId="64" applyNumberFormat="1" applyFont="1" applyBorder="1" applyAlignment="1">
      <alignment horizontal="center" vertical="center"/>
    </xf>
    <xf numFmtId="0" fontId="33" fillId="0" borderId="1" xfId="64" applyNumberFormat="1" applyFont="1" applyBorder="1" applyAlignment="1">
      <alignment horizontal="center" vertical="center"/>
    </xf>
    <xf numFmtId="0" fontId="32" fillId="4" borderId="2" xfId="64" applyNumberFormat="1" applyFont="1" applyFill="1" applyBorder="1" applyAlignment="1">
      <alignment horizontal="center" vertical="center" wrapText="1"/>
    </xf>
    <xf numFmtId="0" fontId="33" fillId="4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20" fillId="5" borderId="1" xfId="3" applyNumberFormat="1" applyFont="1" applyFill="1" applyBorder="1" applyAlignment="1">
      <alignment horizontal="center" vertical="center" wrapText="1"/>
    </xf>
    <xf numFmtId="0" fontId="32" fillId="4" borderId="1" xfId="0" applyNumberFormat="1" applyFont="1" applyFill="1" applyBorder="1" applyAlignment="1">
      <alignment horizontal="center" vertical="center"/>
    </xf>
    <xf numFmtId="0" fontId="32" fillId="4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35" fillId="9" borderId="0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center" vertical="center" wrapText="1"/>
    </xf>
    <xf numFmtId="0" fontId="33" fillId="9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1" fillId="0" borderId="0" xfId="64" applyNumberFormat="1" applyFont="1" applyBorder="1" applyAlignment="1">
      <alignment horizontal="center" vertical="center"/>
    </xf>
    <xf numFmtId="1" fontId="21" fillId="0" borderId="0" xfId="64" applyNumberFormat="1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32" fillId="0" borderId="0" xfId="64" applyNumberFormat="1" applyFont="1" applyFill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/>
    <xf numFmtId="0" fontId="43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vertical="center" wrapText="1"/>
    </xf>
    <xf numFmtId="0" fontId="35" fillId="4" borderId="16" xfId="0" applyFont="1" applyFill="1" applyBorder="1" applyAlignment="1">
      <alignment vertical="center" wrapText="1"/>
    </xf>
    <xf numFmtId="0" fontId="21" fillId="4" borderId="14" xfId="1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21" fillId="0" borderId="14" xfId="16" applyFont="1" applyFill="1" applyBorder="1" applyAlignment="1">
      <alignment horizontal="left" vertical="center" wrapText="1"/>
    </xf>
    <xf numFmtId="0" fontId="35" fillId="0" borderId="1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5" fillId="4" borderId="13" xfId="0" applyFont="1" applyFill="1" applyBorder="1" applyAlignment="1">
      <alignment horizontal="left" vertical="top" wrapText="1"/>
    </xf>
    <xf numFmtId="0" fontId="35" fillId="4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top" wrapText="1"/>
    </xf>
    <xf numFmtId="0" fontId="40" fillId="4" borderId="13" xfId="0" applyFont="1" applyFill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21" fillId="0" borderId="13" xfId="1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4" borderId="12" xfId="1" applyNumberFormat="1" applyFont="1" applyFill="1" applyBorder="1" applyAlignment="1">
      <alignment horizontal="center" vertical="center" wrapText="1"/>
    </xf>
    <xf numFmtId="49" fontId="21" fillId="4" borderId="17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6" xfId="0" applyBorder="1" applyAlignment="1">
      <alignment horizontal="left"/>
    </xf>
    <xf numFmtId="0" fontId="21" fillId="0" borderId="1" xfId="1" applyFont="1" applyFill="1" applyBorder="1" applyAlignment="1">
      <alignment horizontal="center" vertical="center" wrapText="1"/>
    </xf>
    <xf numFmtId="49" fontId="21" fillId="4" borderId="12" xfId="1" applyNumberFormat="1" applyFont="1" applyFill="1" applyBorder="1" applyAlignment="1">
      <alignment horizontal="center" vertical="center"/>
    </xf>
    <xf numFmtId="49" fontId="21" fillId="4" borderId="17" xfId="1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5" fillId="9" borderId="0" xfId="0" applyFont="1" applyFill="1" applyBorder="1" applyAlignment="1">
      <alignment horizontal="center" vertical="center" wrapText="1"/>
    </xf>
    <xf numFmtId="49" fontId="21" fillId="4" borderId="0" xfId="1" applyNumberFormat="1" applyFont="1" applyFill="1" applyBorder="1" applyAlignment="1">
      <alignment horizontal="center" vertical="center" wrapText="1"/>
    </xf>
    <xf numFmtId="0" fontId="33" fillId="4" borderId="0" xfId="0" applyFont="1" applyFill="1" applyBorder="1" applyAlignment="1"/>
    <xf numFmtId="0" fontId="35" fillId="9" borderId="3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21" fillId="4" borderId="1" xfId="1" applyFont="1" applyFill="1" applyBorder="1" applyAlignment="1">
      <alignment horizontal="left" vertical="center" wrapText="1"/>
    </xf>
    <xf numFmtId="0" fontId="36" fillId="0" borderId="1" xfId="0" applyNumberFormat="1" applyFont="1" applyBorder="1" applyAlignment="1">
      <alignment horizontal="center" vertical="center"/>
    </xf>
    <xf numFmtId="0" fontId="33" fillId="9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2" fillId="0" borderId="1" xfId="67" applyFont="1" applyFill="1" applyBorder="1" applyAlignment="1">
      <alignment horizontal="center" vertical="center" wrapText="1"/>
    </xf>
    <xf numFmtId="0" fontId="32" fillId="4" borderId="1" xfId="67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vertical="center" wrapText="1"/>
    </xf>
    <xf numFmtId="49" fontId="32" fillId="4" borderId="1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1" fontId="32" fillId="4" borderId="1" xfId="1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center" wrapText="1"/>
    </xf>
    <xf numFmtId="0" fontId="32" fillId="4" borderId="1" xfId="1" applyFont="1" applyFill="1" applyBorder="1" applyAlignment="1">
      <alignment horizontal="justify" vertical="center" wrapText="1"/>
    </xf>
    <xf numFmtId="0" fontId="21" fillId="0" borderId="17" xfId="64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21" fillId="0" borderId="17" xfId="1" applyFont="1" applyFill="1" applyBorder="1" applyAlignment="1">
      <alignment horizontal="left" vertical="center" wrapText="1"/>
    </xf>
    <xf numFmtId="0" fontId="35" fillId="4" borderId="1" xfId="0" applyNumberFormat="1" applyFont="1" applyFill="1" applyBorder="1" applyAlignment="1">
      <alignment horizontal="center" vertical="center" wrapText="1"/>
    </xf>
    <xf numFmtId="0" fontId="21" fillId="4" borderId="1" xfId="64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2" fillId="0" borderId="1" xfId="1" applyNumberFormat="1" applyFont="1" applyFill="1" applyBorder="1" applyAlignment="1">
      <alignment horizontal="center" vertical="center" wrapText="1"/>
    </xf>
    <xf numFmtId="0" fontId="35" fillId="4" borderId="17" xfId="0" applyNumberFormat="1" applyFont="1" applyFill="1" applyBorder="1" applyAlignment="1">
      <alignment horizontal="center" vertical="center" wrapText="1"/>
    </xf>
    <xf numFmtId="0" fontId="21" fillId="4" borderId="17" xfId="64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21" fillId="4" borderId="17" xfId="1" applyFont="1" applyFill="1" applyBorder="1" applyAlignment="1">
      <alignment horizontal="left" vertical="center" wrapText="1"/>
    </xf>
    <xf numFmtId="0" fontId="32" fillId="4" borderId="16" xfId="67" applyFont="1" applyFill="1" applyBorder="1" applyAlignment="1">
      <alignment horizontal="left"/>
    </xf>
    <xf numFmtId="0" fontId="32" fillId="4" borderId="14" xfId="67" applyFont="1" applyFill="1" applyBorder="1" applyAlignment="1">
      <alignment horizontal="left"/>
    </xf>
    <xf numFmtId="0" fontId="33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justify" vertical="center" wrapText="1"/>
    </xf>
    <xf numFmtId="0" fontId="33" fillId="9" borderId="1" xfId="0" applyFont="1" applyFill="1" applyBorder="1" applyAlignment="1">
      <alignment horizontal="center" vertical="center"/>
    </xf>
    <xf numFmtId="0" fontId="35" fillId="9" borderId="1" xfId="0" applyNumberFormat="1" applyFont="1" applyFill="1" applyBorder="1" applyAlignment="1">
      <alignment horizontal="center" vertical="center" wrapText="1"/>
    </xf>
    <xf numFmtId="0" fontId="35" fillId="9" borderId="1" xfId="0" applyNumberFormat="1" applyFont="1" applyFill="1" applyBorder="1" applyAlignment="1">
      <alignment horizontal="center" vertical="center"/>
    </xf>
    <xf numFmtId="0" fontId="21" fillId="4" borderId="16" xfId="67" applyFont="1" applyFill="1" applyBorder="1" applyAlignment="1">
      <alignment horizontal="left"/>
    </xf>
    <xf numFmtId="0" fontId="21" fillId="4" borderId="14" xfId="67" applyFont="1" applyFill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4" borderId="14" xfId="67" applyFont="1" applyFill="1" applyBorder="1" applyAlignment="1">
      <alignment horizontal="left"/>
    </xf>
    <xf numFmtId="0" fontId="21" fillId="4" borderId="1" xfId="67" applyFont="1" applyFill="1" applyBorder="1" applyAlignment="1">
      <alignment horizontal="left"/>
    </xf>
    <xf numFmtId="0" fontId="32" fillId="4" borderId="16" xfId="67" applyFont="1" applyFill="1" applyBorder="1" applyAlignment="1">
      <alignment horizontal="left"/>
    </xf>
    <xf numFmtId="0" fontId="32" fillId="0" borderId="22" xfId="1" applyFont="1" applyFill="1" applyBorder="1" applyAlignment="1">
      <alignment horizontal="center"/>
    </xf>
    <xf numFmtId="0" fontId="20" fillId="5" borderId="1" xfId="67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vertical="top" wrapText="1"/>
    </xf>
    <xf numFmtId="0" fontId="32" fillId="0" borderId="24" xfId="0" applyFont="1" applyFill="1" applyBorder="1" applyAlignment="1">
      <alignment horizontal="center" vertical="top" wrapText="1"/>
    </xf>
    <xf numFmtId="0" fontId="32" fillId="4" borderId="25" xfId="67" applyFont="1" applyFill="1" applyBorder="1" applyAlignment="1">
      <alignment horizontal="left"/>
    </xf>
    <xf numFmtId="0" fontId="32" fillId="4" borderId="22" xfId="67" applyFont="1" applyFill="1" applyBorder="1" applyAlignment="1">
      <alignment horizontal="left"/>
    </xf>
    <xf numFmtId="0" fontId="32" fillId="0" borderId="26" xfId="0" applyFont="1" applyFill="1" applyBorder="1" applyAlignment="1">
      <alignment horizontal="center" vertical="top" wrapText="1"/>
    </xf>
    <xf numFmtId="0" fontId="38" fillId="0" borderId="23" xfId="0" applyFont="1" applyFill="1" applyBorder="1" applyAlignment="1">
      <alignment vertical="top" wrapText="1"/>
    </xf>
    <xf numFmtId="0" fontId="32" fillId="0" borderId="27" xfId="64" applyNumberFormat="1" applyFont="1" applyBorder="1" applyAlignment="1">
      <alignment horizontal="center" vertical="center"/>
    </xf>
    <xf numFmtId="0" fontId="32" fillId="4" borderId="28" xfId="67" applyFont="1" applyFill="1" applyBorder="1" applyAlignment="1">
      <alignment horizontal="left"/>
    </xf>
    <xf numFmtId="0" fontId="32" fillId="4" borderId="29" xfId="67" applyFont="1" applyFill="1" applyBorder="1" applyAlignment="1">
      <alignment horizontal="left"/>
    </xf>
    <xf numFmtId="0" fontId="21" fillId="4" borderId="0" xfId="67" applyFont="1" applyFill="1" applyBorder="1" applyAlignment="1">
      <alignment horizontal="left"/>
    </xf>
    <xf numFmtId="0" fontId="32" fillId="0" borderId="23" xfId="1" applyFont="1" applyFill="1" applyBorder="1" applyAlignment="1">
      <alignment horizontal="center" vertical="center" wrapText="1"/>
    </xf>
    <xf numFmtId="0" fontId="32" fillId="0" borderId="30" xfId="0" applyFont="1" applyFill="1" applyBorder="1"/>
    <xf numFmtId="0" fontId="32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/>
    <xf numFmtId="0" fontId="32" fillId="0" borderId="23" xfId="1" applyFont="1" applyFill="1" applyBorder="1" applyAlignment="1">
      <alignment horizontal="center" vertical="top" wrapText="1"/>
    </xf>
    <xf numFmtId="0" fontId="32" fillId="0" borderId="31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left" vertical="top" wrapText="1"/>
    </xf>
    <xf numFmtId="0" fontId="32" fillId="0" borderId="16" xfId="64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21" fillId="4" borderId="0" xfId="67" applyFont="1" applyFill="1" applyBorder="1"/>
    <xf numFmtId="0" fontId="32" fillId="0" borderId="1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4" borderId="15" xfId="67" applyFont="1" applyFill="1" applyBorder="1"/>
    <xf numFmtId="0" fontId="32" fillId="4" borderId="1" xfId="67" applyFont="1" applyFill="1" applyBorder="1"/>
    <xf numFmtId="0" fontId="32" fillId="0" borderId="14" xfId="3" applyFont="1" applyFill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/>
    </xf>
    <xf numFmtId="0" fontId="32" fillId="0" borderId="3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21" fillId="2" borderId="15" xfId="3" applyFont="1" applyFill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/>
    <xf numFmtId="0" fontId="32" fillId="0" borderId="1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4" borderId="33" xfId="67" applyNumberFormat="1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33" xfId="0" applyFont="1" applyBorder="1"/>
    <xf numFmtId="0" fontId="33" fillId="4" borderId="1" xfId="67" applyNumberFormat="1" applyFont="1" applyFill="1" applyBorder="1" applyAlignment="1">
      <alignment horizontal="center" vertical="center"/>
    </xf>
    <xf numFmtId="0" fontId="32" fillId="4" borderId="0" xfId="67" applyFont="1" applyFill="1" applyBorder="1" applyAlignment="1">
      <alignment horizontal="center" vertical="center" wrapText="1"/>
    </xf>
    <xf numFmtId="0" fontId="32" fillId="4" borderId="0" xfId="67" applyFont="1" applyFill="1" applyBorder="1" applyAlignment="1">
      <alignment vertical="center" wrapText="1"/>
    </xf>
    <xf numFmtId="0" fontId="32" fillId="4" borderId="0" xfId="67" applyFont="1" applyFill="1" applyBorder="1" applyAlignment="1">
      <alignment horizontal="center"/>
    </xf>
    <xf numFmtId="0" fontId="32" fillId="4" borderId="1" xfId="67" applyFont="1" applyFill="1" applyBorder="1" applyAlignment="1">
      <alignment horizontal="center"/>
    </xf>
    <xf numFmtId="0" fontId="32" fillId="4" borderId="1" xfId="67" applyFont="1" applyFill="1" applyBorder="1" applyAlignment="1">
      <alignment horizontal="center" vertical="top" wrapText="1"/>
    </xf>
    <xf numFmtId="0" fontId="32" fillId="4" borderId="1" xfId="67" applyFont="1" applyFill="1" applyBorder="1" applyAlignment="1">
      <alignment horizontal="justify" vertical="top" wrapText="1"/>
    </xf>
    <xf numFmtId="0" fontId="32" fillId="4" borderId="1" xfId="67" applyFont="1" applyFill="1" applyBorder="1" applyAlignment="1">
      <alignment vertical="top" wrapText="1"/>
    </xf>
    <xf numFmtId="0" fontId="21" fillId="4" borderId="1" xfId="67" applyFont="1" applyFill="1" applyBorder="1" applyAlignment="1">
      <alignment horizontal="center" vertical="center"/>
    </xf>
    <xf numFmtId="0" fontId="21" fillId="5" borderId="1" xfId="67" applyFont="1" applyFill="1" applyBorder="1" applyAlignment="1">
      <alignment horizontal="center" vertical="center" wrapText="1"/>
    </xf>
    <xf numFmtId="0" fontId="21" fillId="4" borderId="1" xfId="67" applyFont="1" applyFill="1" applyBorder="1" applyAlignment="1">
      <alignment horizontal="center" vertical="center" wrapText="1"/>
    </xf>
  </cellXfs>
  <cellStyles count="68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6 8" xfId="6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8"/>
  <sheetViews>
    <sheetView tabSelected="1" view="pageBreakPreview" zoomScale="70" zoomScaleNormal="100" zoomScaleSheetLayoutView="70" workbookViewId="0">
      <selection sqref="A1:F1"/>
    </sheetView>
  </sheetViews>
  <sheetFormatPr defaultColWidth="9.140625" defaultRowHeight="15"/>
  <cols>
    <col min="1" max="1" width="5.42578125" style="2" customWidth="1"/>
    <col min="2" max="2" width="52.42578125" style="4" customWidth="1"/>
    <col min="3" max="3" width="18.5703125" style="3" customWidth="1"/>
    <col min="4" max="4" width="11.42578125" style="2" customWidth="1"/>
    <col min="5" max="5" width="10.7109375" style="2" customWidth="1"/>
    <col min="6" max="6" width="12.28515625" style="20" customWidth="1"/>
    <col min="7" max="16384" width="9.140625" style="1"/>
  </cols>
  <sheetData>
    <row r="1" spans="1:6" ht="42" customHeight="1">
      <c r="A1" s="269" t="s">
        <v>804</v>
      </c>
      <c r="B1" s="270"/>
      <c r="C1" s="270"/>
      <c r="D1" s="270"/>
      <c r="E1" s="270"/>
      <c r="F1" s="271"/>
    </row>
    <row r="2" spans="1:6" ht="33">
      <c r="A2" s="172" t="s">
        <v>72</v>
      </c>
      <c r="B2" s="173" t="s">
        <v>71</v>
      </c>
      <c r="C2" s="108" t="s">
        <v>70</v>
      </c>
      <c r="D2" s="108" t="s">
        <v>413</v>
      </c>
      <c r="E2" s="108" t="s">
        <v>414</v>
      </c>
      <c r="F2" s="174" t="s">
        <v>415</v>
      </c>
    </row>
    <row r="3" spans="1:6" ht="16.5">
      <c r="A3" s="265" t="s">
        <v>69</v>
      </c>
      <c r="B3" s="265"/>
      <c r="C3" s="265"/>
      <c r="D3" s="265"/>
      <c r="E3" s="265"/>
      <c r="F3" s="265"/>
    </row>
    <row r="4" spans="1:6" ht="33">
      <c r="A4" s="30">
        <v>1</v>
      </c>
      <c r="B4" s="29" t="s">
        <v>792</v>
      </c>
      <c r="C4" s="30" t="s">
        <v>266</v>
      </c>
      <c r="D4" s="30" t="s">
        <v>173</v>
      </c>
      <c r="E4" s="30">
        <v>1</v>
      </c>
      <c r="F4" s="146">
        <v>800</v>
      </c>
    </row>
    <row r="5" spans="1:6" ht="16.5">
      <c r="A5" s="30">
        <v>2</v>
      </c>
      <c r="B5" s="29" t="s">
        <v>793</v>
      </c>
      <c r="C5" s="30" t="s">
        <v>266</v>
      </c>
      <c r="D5" s="30" t="s">
        <v>173</v>
      </c>
      <c r="E5" s="30">
        <v>1</v>
      </c>
      <c r="F5" s="146">
        <v>500</v>
      </c>
    </row>
    <row r="6" spans="1:6" ht="16.5">
      <c r="A6" s="265" t="s">
        <v>98</v>
      </c>
      <c r="B6" s="265"/>
      <c r="C6" s="265"/>
      <c r="D6" s="265"/>
      <c r="E6" s="265"/>
      <c r="F6" s="265"/>
    </row>
    <row r="7" spans="1:6" ht="33">
      <c r="A7" s="40">
        <v>3</v>
      </c>
      <c r="B7" s="43" t="s">
        <v>794</v>
      </c>
      <c r="C7" s="40" t="s">
        <v>266</v>
      </c>
      <c r="D7" s="40" t="s">
        <v>176</v>
      </c>
      <c r="E7" s="113" t="s">
        <v>84</v>
      </c>
      <c r="F7" s="147">
        <v>900</v>
      </c>
    </row>
    <row r="8" spans="1:6" ht="16.5">
      <c r="A8" s="265" t="s">
        <v>99</v>
      </c>
      <c r="B8" s="265"/>
      <c r="C8" s="265"/>
      <c r="D8" s="265"/>
      <c r="E8" s="265"/>
      <c r="F8" s="265"/>
    </row>
    <row r="9" spans="1:6" ht="16.5">
      <c r="A9" s="87">
        <v>4</v>
      </c>
      <c r="B9" s="41" t="s">
        <v>388</v>
      </c>
      <c r="C9" s="40" t="s">
        <v>174</v>
      </c>
      <c r="D9" s="40" t="s">
        <v>173</v>
      </c>
      <c r="E9" s="87">
        <v>2</v>
      </c>
      <c r="F9" s="156">
        <v>900</v>
      </c>
    </row>
    <row r="10" spans="1:6" ht="16.5">
      <c r="A10" s="40">
        <v>5</v>
      </c>
      <c r="B10" s="43" t="s">
        <v>68</v>
      </c>
      <c r="C10" s="40" t="s">
        <v>174</v>
      </c>
      <c r="D10" s="40" t="s">
        <v>173</v>
      </c>
      <c r="E10" s="40">
        <v>2</v>
      </c>
      <c r="F10" s="156">
        <v>840</v>
      </c>
    </row>
    <row r="11" spans="1:6" ht="16.5">
      <c r="A11" s="87">
        <v>6</v>
      </c>
      <c r="B11" s="43" t="s">
        <v>67</v>
      </c>
      <c r="C11" s="40" t="s">
        <v>174</v>
      </c>
      <c r="D11" s="40" t="s">
        <v>173</v>
      </c>
      <c r="E11" s="40">
        <v>2</v>
      </c>
      <c r="F11" s="156">
        <v>840</v>
      </c>
    </row>
    <row r="12" spans="1:6" ht="16.5">
      <c r="A12" s="40">
        <v>7</v>
      </c>
      <c r="B12" s="43" t="s">
        <v>100</v>
      </c>
      <c r="C12" s="40" t="s">
        <v>174</v>
      </c>
      <c r="D12" s="40" t="s">
        <v>173</v>
      </c>
      <c r="E12" s="40">
        <v>2</v>
      </c>
      <c r="F12" s="156">
        <v>840</v>
      </c>
    </row>
    <row r="13" spans="1:6" ht="16.5">
      <c r="A13" s="87">
        <v>8</v>
      </c>
      <c r="B13" s="43" t="s">
        <v>66</v>
      </c>
      <c r="C13" s="40" t="s">
        <v>174</v>
      </c>
      <c r="D13" s="40" t="s">
        <v>173</v>
      </c>
      <c r="E13" s="40">
        <v>2</v>
      </c>
      <c r="F13" s="156">
        <v>840</v>
      </c>
    </row>
    <row r="14" spans="1:6" ht="16.5">
      <c r="A14" s="40">
        <v>9</v>
      </c>
      <c r="B14" s="43" t="s">
        <v>65</v>
      </c>
      <c r="C14" s="40" t="s">
        <v>174</v>
      </c>
      <c r="D14" s="40" t="s">
        <v>173</v>
      </c>
      <c r="E14" s="40">
        <v>2</v>
      </c>
      <c r="F14" s="156">
        <v>840</v>
      </c>
    </row>
    <row r="15" spans="1:6" ht="16.5">
      <c r="A15" s="87">
        <v>10</v>
      </c>
      <c r="B15" s="43" t="s">
        <v>64</v>
      </c>
      <c r="C15" s="40" t="s">
        <v>174</v>
      </c>
      <c r="D15" s="40" t="s">
        <v>173</v>
      </c>
      <c r="E15" s="40">
        <v>2</v>
      </c>
      <c r="F15" s="156">
        <v>1600</v>
      </c>
    </row>
    <row r="16" spans="1:6" ht="16.5">
      <c r="A16" s="40">
        <v>11</v>
      </c>
      <c r="B16" s="43" t="s">
        <v>49</v>
      </c>
      <c r="C16" s="40" t="s">
        <v>174</v>
      </c>
      <c r="D16" s="40" t="s">
        <v>173</v>
      </c>
      <c r="E16" s="40">
        <v>2</v>
      </c>
      <c r="F16" s="156">
        <v>900</v>
      </c>
    </row>
    <row r="17" spans="1:6" ht="16.5">
      <c r="A17" s="87">
        <v>12</v>
      </c>
      <c r="B17" s="43" t="s">
        <v>101</v>
      </c>
      <c r="C17" s="40" t="s">
        <v>174</v>
      </c>
      <c r="D17" s="40" t="s">
        <v>173</v>
      </c>
      <c r="E17" s="40">
        <v>2</v>
      </c>
      <c r="F17" s="156">
        <v>1000</v>
      </c>
    </row>
    <row r="18" spans="1:6" ht="16.5">
      <c r="A18" s="40">
        <v>13</v>
      </c>
      <c r="B18" s="43" t="s">
        <v>63</v>
      </c>
      <c r="C18" s="40" t="s">
        <v>174</v>
      </c>
      <c r="D18" s="40" t="s">
        <v>173</v>
      </c>
      <c r="E18" s="40">
        <v>2</v>
      </c>
      <c r="F18" s="156">
        <v>1200</v>
      </c>
    </row>
    <row r="19" spans="1:6" ht="16.5">
      <c r="A19" s="87">
        <v>14</v>
      </c>
      <c r="B19" s="43" t="s">
        <v>62</v>
      </c>
      <c r="C19" s="40" t="s">
        <v>174</v>
      </c>
      <c r="D19" s="40" t="s">
        <v>173</v>
      </c>
      <c r="E19" s="40">
        <v>2</v>
      </c>
      <c r="F19" s="156">
        <v>980</v>
      </c>
    </row>
    <row r="20" spans="1:6" ht="16.5">
      <c r="A20" s="40">
        <v>15</v>
      </c>
      <c r="B20" s="43" t="s">
        <v>102</v>
      </c>
      <c r="C20" s="40" t="s">
        <v>174</v>
      </c>
      <c r="D20" s="40" t="s">
        <v>173</v>
      </c>
      <c r="E20" s="40">
        <v>2</v>
      </c>
      <c r="F20" s="156">
        <v>800</v>
      </c>
    </row>
    <row r="21" spans="1:6" ht="16.5">
      <c r="A21" s="87">
        <v>16</v>
      </c>
      <c r="B21" s="43" t="s">
        <v>48</v>
      </c>
      <c r="C21" s="40" t="s">
        <v>174</v>
      </c>
      <c r="D21" s="40" t="s">
        <v>173</v>
      </c>
      <c r="E21" s="40">
        <v>2</v>
      </c>
      <c r="F21" s="156">
        <v>800</v>
      </c>
    </row>
    <row r="22" spans="1:6" ht="16.5">
      <c r="A22" s="40">
        <v>17</v>
      </c>
      <c r="B22" s="43" t="s">
        <v>103</v>
      </c>
      <c r="C22" s="40" t="s">
        <v>174</v>
      </c>
      <c r="D22" s="40" t="s">
        <v>173</v>
      </c>
      <c r="E22" s="40">
        <v>2</v>
      </c>
      <c r="F22" s="156">
        <v>800</v>
      </c>
    </row>
    <row r="23" spans="1:6" ht="16.5">
      <c r="A23" s="87">
        <v>18</v>
      </c>
      <c r="B23" s="43" t="s">
        <v>104</v>
      </c>
      <c r="C23" s="40" t="s">
        <v>174</v>
      </c>
      <c r="D23" s="40" t="s">
        <v>173</v>
      </c>
      <c r="E23" s="40">
        <v>2</v>
      </c>
      <c r="F23" s="156">
        <v>800</v>
      </c>
    </row>
    <row r="24" spans="1:6" ht="16.5">
      <c r="A24" s="40">
        <v>19</v>
      </c>
      <c r="B24" s="43" t="s">
        <v>105</v>
      </c>
      <c r="C24" s="40" t="s">
        <v>174</v>
      </c>
      <c r="D24" s="40" t="s">
        <v>173</v>
      </c>
      <c r="E24" s="40">
        <v>2</v>
      </c>
      <c r="F24" s="156">
        <v>840</v>
      </c>
    </row>
    <row r="25" spans="1:6" ht="16.5">
      <c r="A25" s="87">
        <v>20</v>
      </c>
      <c r="B25" s="43" t="s">
        <v>161</v>
      </c>
      <c r="C25" s="40" t="s">
        <v>174</v>
      </c>
      <c r="D25" s="40" t="s">
        <v>173</v>
      </c>
      <c r="E25" s="40">
        <v>2</v>
      </c>
      <c r="F25" s="156">
        <v>800</v>
      </c>
    </row>
    <row r="26" spans="1:6" ht="16.5">
      <c r="A26" s="40">
        <v>21</v>
      </c>
      <c r="B26" s="43" t="s">
        <v>47</v>
      </c>
      <c r="C26" s="40" t="s">
        <v>174</v>
      </c>
      <c r="D26" s="40" t="s">
        <v>173</v>
      </c>
      <c r="E26" s="40">
        <v>2</v>
      </c>
      <c r="F26" s="156">
        <v>800</v>
      </c>
    </row>
    <row r="27" spans="1:6" ht="16.5">
      <c r="A27" s="87">
        <v>22</v>
      </c>
      <c r="B27" s="43" t="s">
        <v>106</v>
      </c>
      <c r="C27" s="40" t="s">
        <v>174</v>
      </c>
      <c r="D27" s="40" t="s">
        <v>173</v>
      </c>
      <c r="E27" s="40">
        <v>2</v>
      </c>
      <c r="F27" s="156">
        <v>800</v>
      </c>
    </row>
    <row r="28" spans="1:6" ht="16.5">
      <c r="A28" s="40">
        <v>23</v>
      </c>
      <c r="B28" s="43" t="s">
        <v>107</v>
      </c>
      <c r="C28" s="40" t="s">
        <v>265</v>
      </c>
      <c r="D28" s="40" t="s">
        <v>173</v>
      </c>
      <c r="E28" s="40">
        <v>2</v>
      </c>
      <c r="F28" s="156">
        <v>2000</v>
      </c>
    </row>
    <row r="29" spans="1:6" ht="16.5">
      <c r="A29" s="87">
        <v>24</v>
      </c>
      <c r="B29" s="43" t="s">
        <v>160</v>
      </c>
      <c r="C29" s="40" t="s">
        <v>174</v>
      </c>
      <c r="D29" s="40" t="s">
        <v>173</v>
      </c>
      <c r="E29" s="40">
        <v>2</v>
      </c>
      <c r="F29" s="156">
        <v>800</v>
      </c>
    </row>
    <row r="30" spans="1:6" ht="16.5">
      <c r="A30" s="40">
        <v>25</v>
      </c>
      <c r="B30" s="43" t="s">
        <v>108</v>
      </c>
      <c r="C30" s="40" t="s">
        <v>174</v>
      </c>
      <c r="D30" s="40" t="s">
        <v>173</v>
      </c>
      <c r="E30" s="40">
        <v>2</v>
      </c>
      <c r="F30" s="156">
        <v>800</v>
      </c>
    </row>
    <row r="31" spans="1:6" ht="16.5">
      <c r="A31" s="87">
        <v>26</v>
      </c>
      <c r="B31" s="43" t="s">
        <v>252</v>
      </c>
      <c r="C31" s="40" t="s">
        <v>174</v>
      </c>
      <c r="D31" s="40" t="s">
        <v>173</v>
      </c>
      <c r="E31" s="40">
        <v>2</v>
      </c>
      <c r="F31" s="156">
        <v>960</v>
      </c>
    </row>
    <row r="32" spans="1:6" ht="16.5">
      <c r="A32" s="40">
        <v>27</v>
      </c>
      <c r="B32" s="43" t="s">
        <v>251</v>
      </c>
      <c r="C32" s="40" t="s">
        <v>174</v>
      </c>
      <c r="D32" s="40" t="s">
        <v>173</v>
      </c>
      <c r="E32" s="40">
        <v>2</v>
      </c>
      <c r="F32" s="156">
        <v>1200</v>
      </c>
    </row>
    <row r="33" spans="1:6" ht="16.5">
      <c r="A33" s="87">
        <v>28</v>
      </c>
      <c r="B33" s="43" t="s">
        <v>59</v>
      </c>
      <c r="C33" s="40" t="s">
        <v>174</v>
      </c>
      <c r="D33" s="40" t="s">
        <v>173</v>
      </c>
      <c r="E33" s="40">
        <v>2</v>
      </c>
      <c r="F33" s="156">
        <v>1800</v>
      </c>
    </row>
    <row r="34" spans="1:6" ht="16.5">
      <c r="A34" s="40">
        <v>29</v>
      </c>
      <c r="B34" s="43" t="s">
        <v>58</v>
      </c>
      <c r="C34" s="40" t="s">
        <v>174</v>
      </c>
      <c r="D34" s="40" t="s">
        <v>173</v>
      </c>
      <c r="E34" s="40">
        <v>2</v>
      </c>
      <c r="F34" s="156">
        <v>1800</v>
      </c>
    </row>
    <row r="35" spans="1:6" ht="16.5">
      <c r="A35" s="87">
        <v>30</v>
      </c>
      <c r="B35" s="43" t="s">
        <v>109</v>
      </c>
      <c r="C35" s="40" t="s">
        <v>174</v>
      </c>
      <c r="D35" s="40" t="s">
        <v>173</v>
      </c>
      <c r="E35" s="40">
        <v>2</v>
      </c>
      <c r="F35" s="156">
        <v>900</v>
      </c>
    </row>
    <row r="36" spans="1:6" ht="16.5">
      <c r="A36" s="40">
        <v>31</v>
      </c>
      <c r="B36" s="43" t="s">
        <v>57</v>
      </c>
      <c r="C36" s="40" t="s">
        <v>174</v>
      </c>
      <c r="D36" s="40" t="s">
        <v>173</v>
      </c>
      <c r="E36" s="40">
        <v>2</v>
      </c>
      <c r="F36" s="156">
        <v>900</v>
      </c>
    </row>
    <row r="37" spans="1:6" ht="16.5">
      <c r="A37" s="87">
        <v>32</v>
      </c>
      <c r="B37" s="43" t="s">
        <v>253</v>
      </c>
      <c r="C37" s="40" t="s">
        <v>174</v>
      </c>
      <c r="D37" s="40" t="s">
        <v>173</v>
      </c>
      <c r="E37" s="40">
        <v>2</v>
      </c>
      <c r="F37" s="156">
        <v>900</v>
      </c>
    </row>
    <row r="38" spans="1:6" ht="16.5">
      <c r="A38" s="40">
        <v>33</v>
      </c>
      <c r="B38" s="43" t="s">
        <v>791</v>
      </c>
      <c r="C38" s="40" t="s">
        <v>174</v>
      </c>
      <c r="D38" s="40" t="s">
        <v>173</v>
      </c>
      <c r="E38" s="40">
        <v>2</v>
      </c>
      <c r="F38" s="156">
        <v>2100</v>
      </c>
    </row>
    <row r="39" spans="1:6" ht="16.5">
      <c r="A39" s="40">
        <v>34</v>
      </c>
      <c r="B39" s="43" t="s">
        <v>790</v>
      </c>
      <c r="C39" s="40" t="s">
        <v>174</v>
      </c>
      <c r="D39" s="40" t="s">
        <v>173</v>
      </c>
      <c r="E39" s="40">
        <v>2</v>
      </c>
      <c r="F39" s="156">
        <v>1800</v>
      </c>
    </row>
    <row r="40" spans="1:6" ht="16.5">
      <c r="A40" s="40">
        <v>35</v>
      </c>
      <c r="B40" s="43" t="s">
        <v>111</v>
      </c>
      <c r="C40" s="40" t="s">
        <v>174</v>
      </c>
      <c r="D40" s="40" t="s">
        <v>173</v>
      </c>
      <c r="E40" s="40">
        <v>2</v>
      </c>
      <c r="F40" s="156">
        <v>1000</v>
      </c>
    </row>
    <row r="41" spans="1:6" ht="16.5">
      <c r="A41" s="40">
        <v>36</v>
      </c>
      <c r="B41" s="43" t="s">
        <v>56</v>
      </c>
      <c r="C41" s="40" t="s">
        <v>174</v>
      </c>
      <c r="D41" s="40" t="s">
        <v>173</v>
      </c>
      <c r="E41" s="40">
        <v>2</v>
      </c>
      <c r="F41" s="156">
        <v>1600</v>
      </c>
    </row>
    <row r="42" spans="1:6" ht="16.5">
      <c r="A42" s="40">
        <v>37</v>
      </c>
      <c r="B42" s="43" t="s">
        <v>55</v>
      </c>
      <c r="C42" s="40" t="s">
        <v>174</v>
      </c>
      <c r="D42" s="40" t="s">
        <v>173</v>
      </c>
      <c r="E42" s="40">
        <v>2</v>
      </c>
      <c r="F42" s="156">
        <v>1600</v>
      </c>
    </row>
    <row r="43" spans="1:6" ht="16.5">
      <c r="A43" s="40">
        <v>38</v>
      </c>
      <c r="B43" s="43" t="s">
        <v>112</v>
      </c>
      <c r="C43" s="40" t="s">
        <v>174</v>
      </c>
      <c r="D43" s="40" t="s">
        <v>173</v>
      </c>
      <c r="E43" s="40">
        <v>2</v>
      </c>
      <c r="F43" s="156">
        <v>2100</v>
      </c>
    </row>
    <row r="44" spans="1:6" ht="16.5">
      <c r="A44" s="40">
        <v>39</v>
      </c>
      <c r="B44" s="148" t="s">
        <v>113</v>
      </c>
      <c r="C44" s="40" t="s">
        <v>174</v>
      </c>
      <c r="D44" s="40" t="s">
        <v>173</v>
      </c>
      <c r="E44" s="40">
        <v>2</v>
      </c>
      <c r="F44" s="156">
        <v>1100</v>
      </c>
    </row>
    <row r="45" spans="1:6" ht="16.5">
      <c r="A45" s="40">
        <v>40</v>
      </c>
      <c r="B45" s="148" t="s">
        <v>342</v>
      </c>
      <c r="C45" s="40" t="s">
        <v>265</v>
      </c>
      <c r="D45" s="40" t="s">
        <v>173</v>
      </c>
      <c r="E45" s="113" t="s">
        <v>84</v>
      </c>
      <c r="F45" s="156">
        <v>4800</v>
      </c>
    </row>
    <row r="46" spans="1:6" ht="16.5">
      <c r="A46" s="40">
        <v>41</v>
      </c>
      <c r="B46" s="43" t="s">
        <v>115</v>
      </c>
      <c r="C46" s="40" t="s">
        <v>174</v>
      </c>
      <c r="D46" s="40" t="s">
        <v>173</v>
      </c>
      <c r="E46" s="40">
        <v>2</v>
      </c>
      <c r="F46" s="156">
        <v>1200</v>
      </c>
    </row>
    <row r="47" spans="1:6" s="7" customFormat="1" ht="16.5">
      <c r="A47" s="40">
        <v>42</v>
      </c>
      <c r="B47" s="43" t="s">
        <v>409</v>
      </c>
      <c r="C47" s="40" t="s">
        <v>174</v>
      </c>
      <c r="D47" s="40" t="s">
        <v>173</v>
      </c>
      <c r="E47" s="113" t="s">
        <v>84</v>
      </c>
      <c r="F47" s="156">
        <v>1500</v>
      </c>
    </row>
    <row r="48" spans="1:6" ht="16.5">
      <c r="A48" s="40">
        <v>43</v>
      </c>
      <c r="B48" s="43" t="s">
        <v>118</v>
      </c>
      <c r="C48" s="40" t="s">
        <v>174</v>
      </c>
      <c r="D48" s="40" t="s">
        <v>173</v>
      </c>
      <c r="E48" s="40">
        <v>2</v>
      </c>
      <c r="F48" s="156">
        <v>1600</v>
      </c>
    </row>
    <row r="49" spans="1:6" ht="16.5">
      <c r="A49" s="40">
        <v>44</v>
      </c>
      <c r="B49" s="43" t="s">
        <v>50</v>
      </c>
      <c r="C49" s="40" t="s">
        <v>174</v>
      </c>
      <c r="D49" s="40" t="s">
        <v>173</v>
      </c>
      <c r="E49" s="40">
        <v>2</v>
      </c>
      <c r="F49" s="156">
        <v>1600</v>
      </c>
    </row>
    <row r="50" spans="1:6" ht="16.5">
      <c r="A50" s="40">
        <v>45</v>
      </c>
      <c r="B50" s="88" t="s">
        <v>119</v>
      </c>
      <c r="C50" s="40" t="s">
        <v>174</v>
      </c>
      <c r="D50" s="40" t="s">
        <v>173</v>
      </c>
      <c r="E50" s="40">
        <v>7</v>
      </c>
      <c r="F50" s="156">
        <v>3400</v>
      </c>
    </row>
    <row r="51" spans="1:6" ht="49.5">
      <c r="A51" s="40">
        <v>46</v>
      </c>
      <c r="B51" s="88" t="s">
        <v>531</v>
      </c>
      <c r="C51" s="40" t="s">
        <v>174</v>
      </c>
      <c r="D51" s="40" t="s">
        <v>173</v>
      </c>
      <c r="E51" s="91" t="s">
        <v>7</v>
      </c>
      <c r="F51" s="156">
        <v>15800</v>
      </c>
    </row>
    <row r="52" spans="1:6" ht="20.25" customHeight="1">
      <c r="A52" s="265" t="s">
        <v>120</v>
      </c>
      <c r="B52" s="265"/>
      <c r="C52" s="265"/>
      <c r="D52" s="265"/>
      <c r="E52" s="265"/>
      <c r="F52" s="265"/>
    </row>
    <row r="53" spans="1:6" ht="16.5">
      <c r="A53" s="74">
        <v>47</v>
      </c>
      <c r="B53" s="43" t="s">
        <v>49</v>
      </c>
      <c r="C53" s="40" t="s">
        <v>175</v>
      </c>
      <c r="D53" s="40" t="s">
        <v>173</v>
      </c>
      <c r="E53" s="40">
        <v>2</v>
      </c>
      <c r="F53" s="156">
        <v>1000</v>
      </c>
    </row>
    <row r="54" spans="1:6" ht="16.5">
      <c r="A54" s="74">
        <v>48</v>
      </c>
      <c r="B54" s="43" t="s">
        <v>47</v>
      </c>
      <c r="C54" s="40" t="s">
        <v>175</v>
      </c>
      <c r="D54" s="40" t="s">
        <v>173</v>
      </c>
      <c r="E54" s="40">
        <v>2</v>
      </c>
      <c r="F54" s="156">
        <v>800</v>
      </c>
    </row>
    <row r="55" spans="1:6" ht="13.5" customHeight="1">
      <c r="A55" s="74">
        <v>49</v>
      </c>
      <c r="B55" s="43" t="s">
        <v>161</v>
      </c>
      <c r="C55" s="40" t="s">
        <v>175</v>
      </c>
      <c r="D55" s="40" t="s">
        <v>173</v>
      </c>
      <c r="E55" s="40">
        <v>2</v>
      </c>
      <c r="F55" s="156">
        <v>800</v>
      </c>
    </row>
    <row r="56" spans="1:6" ht="16.5">
      <c r="A56" s="74">
        <v>50</v>
      </c>
      <c r="B56" s="43" t="s">
        <v>105</v>
      </c>
      <c r="C56" s="40" t="s">
        <v>175</v>
      </c>
      <c r="D56" s="40" t="s">
        <v>173</v>
      </c>
      <c r="E56" s="40">
        <v>2</v>
      </c>
      <c r="F56" s="156">
        <v>800</v>
      </c>
    </row>
    <row r="57" spans="1:6" ht="16.5">
      <c r="A57" s="74">
        <v>51</v>
      </c>
      <c r="B57" s="43" t="s">
        <v>121</v>
      </c>
      <c r="C57" s="40" t="s">
        <v>175</v>
      </c>
      <c r="D57" s="40" t="s">
        <v>173</v>
      </c>
      <c r="E57" s="40">
        <v>2</v>
      </c>
      <c r="F57" s="156">
        <v>800</v>
      </c>
    </row>
    <row r="58" spans="1:6" ht="16.5">
      <c r="A58" s="74">
        <v>52</v>
      </c>
      <c r="B58" s="43" t="s">
        <v>109</v>
      </c>
      <c r="C58" s="40" t="s">
        <v>175</v>
      </c>
      <c r="D58" s="40" t="s">
        <v>173</v>
      </c>
      <c r="E58" s="40">
        <v>2</v>
      </c>
      <c r="F58" s="156">
        <v>1000</v>
      </c>
    </row>
    <row r="59" spans="1:6" ht="16.5">
      <c r="A59" s="74">
        <v>53</v>
      </c>
      <c r="B59" s="43" t="s">
        <v>110</v>
      </c>
      <c r="C59" s="40" t="s">
        <v>175</v>
      </c>
      <c r="D59" s="40" t="s">
        <v>173</v>
      </c>
      <c r="E59" s="40">
        <v>2</v>
      </c>
      <c r="F59" s="156">
        <v>1000</v>
      </c>
    </row>
    <row r="60" spans="1:6" ht="16.5">
      <c r="A60" s="74">
        <v>54</v>
      </c>
      <c r="B60" s="76" t="s">
        <v>449</v>
      </c>
      <c r="C60" s="40" t="s">
        <v>175</v>
      </c>
      <c r="D60" s="40" t="s">
        <v>173</v>
      </c>
      <c r="E60" s="75" t="s">
        <v>84</v>
      </c>
      <c r="F60" s="156">
        <v>900</v>
      </c>
    </row>
    <row r="61" spans="1:6" ht="33">
      <c r="A61" s="74">
        <v>55</v>
      </c>
      <c r="B61" s="41" t="s">
        <v>578</v>
      </c>
      <c r="C61" s="40" t="s">
        <v>175</v>
      </c>
      <c r="D61" s="40" t="s">
        <v>173</v>
      </c>
      <c r="E61" s="75" t="s">
        <v>84</v>
      </c>
      <c r="F61" s="156">
        <v>2500</v>
      </c>
    </row>
    <row r="62" spans="1:6" ht="16.5">
      <c r="A62" s="262" t="s">
        <v>463</v>
      </c>
      <c r="B62" s="263"/>
      <c r="C62" s="263"/>
      <c r="D62" s="263"/>
      <c r="E62" s="263"/>
      <c r="F62" s="263"/>
    </row>
    <row r="63" spans="1:6" ht="16.5">
      <c r="A63" s="78">
        <v>56</v>
      </c>
      <c r="B63" s="175" t="s">
        <v>465</v>
      </c>
      <c r="C63" s="169" t="s">
        <v>239</v>
      </c>
      <c r="D63" s="176" t="s">
        <v>173</v>
      </c>
      <c r="E63" s="177">
        <v>3</v>
      </c>
      <c r="F63" s="156">
        <v>6500</v>
      </c>
    </row>
    <row r="64" spans="1:6" ht="17.25" customHeight="1">
      <c r="A64" s="265" t="s">
        <v>370</v>
      </c>
      <c r="B64" s="265"/>
      <c r="C64" s="265"/>
      <c r="D64" s="265"/>
      <c r="E64" s="265"/>
      <c r="F64" s="265"/>
    </row>
    <row r="65" spans="1:6" ht="33">
      <c r="A65" s="40">
        <v>57</v>
      </c>
      <c r="B65" s="41" t="s">
        <v>369</v>
      </c>
      <c r="C65" s="40" t="s">
        <v>174</v>
      </c>
      <c r="D65" s="40" t="s">
        <v>173</v>
      </c>
      <c r="E65" s="40">
        <v>2</v>
      </c>
      <c r="F65" s="156">
        <v>5000</v>
      </c>
    </row>
    <row r="66" spans="1:6" ht="16.5">
      <c r="A66" s="40">
        <v>58</v>
      </c>
      <c r="B66" s="148" t="s">
        <v>114</v>
      </c>
      <c r="C66" s="40" t="s">
        <v>174</v>
      </c>
      <c r="D66" s="40" t="s">
        <v>173</v>
      </c>
      <c r="E66" s="40">
        <v>2</v>
      </c>
      <c r="F66" s="156">
        <v>2500</v>
      </c>
    </row>
    <row r="67" spans="1:6" ht="16.5">
      <c r="A67" s="40">
        <v>59</v>
      </c>
      <c r="B67" s="148" t="s">
        <v>386</v>
      </c>
      <c r="C67" s="40" t="s">
        <v>174</v>
      </c>
      <c r="D67" s="40" t="s">
        <v>173</v>
      </c>
      <c r="E67" s="40">
        <v>2</v>
      </c>
      <c r="F67" s="156">
        <v>2500</v>
      </c>
    </row>
    <row r="68" spans="1:6" ht="18.75" customHeight="1">
      <c r="A68" s="265" t="s">
        <v>122</v>
      </c>
      <c r="B68" s="265"/>
      <c r="C68" s="265"/>
      <c r="D68" s="265"/>
      <c r="E68" s="265"/>
      <c r="F68" s="265"/>
    </row>
    <row r="69" spans="1:6" ht="33">
      <c r="A69" s="87">
        <v>60</v>
      </c>
      <c r="B69" s="88" t="s">
        <v>123</v>
      </c>
      <c r="C69" s="40" t="s">
        <v>175</v>
      </c>
      <c r="D69" s="40" t="s">
        <v>176</v>
      </c>
      <c r="E69" s="40">
        <v>1</v>
      </c>
      <c r="F69" s="156">
        <v>700</v>
      </c>
    </row>
    <row r="70" spans="1:6" ht="16.5">
      <c r="A70" s="87">
        <v>61</v>
      </c>
      <c r="B70" s="88" t="s">
        <v>124</v>
      </c>
      <c r="C70" s="40" t="s">
        <v>175</v>
      </c>
      <c r="D70" s="40" t="s">
        <v>176</v>
      </c>
      <c r="E70" s="40">
        <v>1</v>
      </c>
      <c r="F70" s="156">
        <v>700</v>
      </c>
    </row>
    <row r="71" spans="1:6" ht="16.5">
      <c r="A71" s="87">
        <v>62</v>
      </c>
      <c r="B71" s="88" t="s">
        <v>454</v>
      </c>
      <c r="C71" s="40" t="s">
        <v>177</v>
      </c>
      <c r="D71" s="40" t="s">
        <v>176</v>
      </c>
      <c r="E71" s="40">
        <v>1</v>
      </c>
      <c r="F71" s="156">
        <v>1200</v>
      </c>
    </row>
    <row r="72" spans="1:6" ht="49.5">
      <c r="A72" s="87">
        <v>63</v>
      </c>
      <c r="B72" s="88" t="s">
        <v>125</v>
      </c>
      <c r="C72" s="40" t="s">
        <v>277</v>
      </c>
      <c r="D72" s="40" t="s">
        <v>176</v>
      </c>
      <c r="E72" s="40">
        <v>1</v>
      </c>
      <c r="F72" s="156">
        <v>1100</v>
      </c>
    </row>
    <row r="73" spans="1:6" ht="16.5">
      <c r="A73" s="265" t="s">
        <v>320</v>
      </c>
      <c r="B73" s="265"/>
      <c r="C73" s="265"/>
      <c r="D73" s="265"/>
      <c r="E73" s="265"/>
      <c r="F73" s="265"/>
    </row>
    <row r="74" spans="1:6" ht="16.5">
      <c r="A74" s="87">
        <v>64</v>
      </c>
      <c r="B74" s="43" t="s">
        <v>126</v>
      </c>
      <c r="C74" s="40" t="s">
        <v>174</v>
      </c>
      <c r="D74" s="40" t="s">
        <v>173</v>
      </c>
      <c r="E74" s="40">
        <v>2</v>
      </c>
      <c r="F74" s="156">
        <v>1800</v>
      </c>
    </row>
    <row r="75" spans="1:6" ht="16.5">
      <c r="A75" s="87">
        <v>65</v>
      </c>
      <c r="B75" s="43" t="s">
        <v>127</v>
      </c>
      <c r="C75" s="40" t="s">
        <v>174</v>
      </c>
      <c r="D75" s="40" t="s">
        <v>173</v>
      </c>
      <c r="E75" s="40">
        <v>2</v>
      </c>
      <c r="F75" s="156">
        <v>1800</v>
      </c>
    </row>
    <row r="76" spans="1:6" ht="16.5">
      <c r="A76" s="87">
        <v>66</v>
      </c>
      <c r="B76" s="43" t="s">
        <v>128</v>
      </c>
      <c r="C76" s="40" t="s">
        <v>174</v>
      </c>
      <c r="D76" s="40" t="s">
        <v>173</v>
      </c>
      <c r="E76" s="40">
        <v>2</v>
      </c>
      <c r="F76" s="156">
        <v>1800</v>
      </c>
    </row>
    <row r="77" spans="1:6" ht="16.5">
      <c r="A77" s="87">
        <v>67</v>
      </c>
      <c r="B77" s="43" t="s">
        <v>254</v>
      </c>
      <c r="C77" s="40" t="s">
        <v>174</v>
      </c>
      <c r="D77" s="40" t="s">
        <v>173</v>
      </c>
      <c r="E77" s="40">
        <v>2</v>
      </c>
      <c r="F77" s="156">
        <v>2000</v>
      </c>
    </row>
    <row r="78" spans="1:6" ht="16.5">
      <c r="A78" s="87">
        <v>68</v>
      </c>
      <c r="B78" s="43" t="s">
        <v>255</v>
      </c>
      <c r="C78" s="40" t="s">
        <v>174</v>
      </c>
      <c r="D78" s="40" t="s">
        <v>173</v>
      </c>
      <c r="E78" s="40">
        <v>2</v>
      </c>
      <c r="F78" s="156">
        <v>2000</v>
      </c>
    </row>
    <row r="79" spans="1:6" ht="16.5">
      <c r="A79" s="87">
        <v>69</v>
      </c>
      <c r="B79" s="149" t="s">
        <v>129</v>
      </c>
      <c r="C79" s="40" t="s">
        <v>174</v>
      </c>
      <c r="D79" s="40" t="s">
        <v>173</v>
      </c>
      <c r="E79" s="40">
        <v>2</v>
      </c>
      <c r="F79" s="156">
        <v>2240</v>
      </c>
    </row>
    <row r="80" spans="1:6" ht="16.5">
      <c r="A80" s="87">
        <v>70</v>
      </c>
      <c r="B80" s="149" t="s">
        <v>130</v>
      </c>
      <c r="C80" s="40" t="s">
        <v>174</v>
      </c>
      <c r="D80" s="40" t="s">
        <v>173</v>
      </c>
      <c r="E80" s="40">
        <v>2</v>
      </c>
      <c r="F80" s="156">
        <v>7000</v>
      </c>
    </row>
    <row r="81" spans="1:6" ht="33">
      <c r="A81" s="87">
        <v>71</v>
      </c>
      <c r="B81" s="43" t="s">
        <v>131</v>
      </c>
      <c r="C81" s="40" t="s">
        <v>174</v>
      </c>
      <c r="D81" s="40" t="s">
        <v>173</v>
      </c>
      <c r="E81" s="40">
        <v>2</v>
      </c>
      <c r="F81" s="156">
        <v>2200</v>
      </c>
    </row>
    <row r="82" spans="1:6" ht="16.5">
      <c r="A82" s="87">
        <v>72</v>
      </c>
      <c r="B82" s="149" t="s">
        <v>45</v>
      </c>
      <c r="C82" s="40" t="s">
        <v>174</v>
      </c>
      <c r="D82" s="40" t="s">
        <v>173</v>
      </c>
      <c r="E82" s="40">
        <v>2</v>
      </c>
      <c r="F82" s="156">
        <v>3800</v>
      </c>
    </row>
    <row r="83" spans="1:6" ht="16.5">
      <c r="A83" s="87">
        <v>73</v>
      </c>
      <c r="B83" s="178" t="s">
        <v>375</v>
      </c>
      <c r="C83" s="40" t="s">
        <v>174</v>
      </c>
      <c r="D83" s="40" t="s">
        <v>173</v>
      </c>
      <c r="E83" s="91" t="s">
        <v>7</v>
      </c>
      <c r="F83" s="156">
        <v>5000</v>
      </c>
    </row>
    <row r="84" spans="1:6" ht="16.5">
      <c r="A84" s="87">
        <v>74</v>
      </c>
      <c r="B84" s="43" t="s">
        <v>132</v>
      </c>
      <c r="C84" s="40" t="s">
        <v>174</v>
      </c>
      <c r="D84" s="40" t="s">
        <v>173</v>
      </c>
      <c r="E84" s="40">
        <v>2</v>
      </c>
      <c r="F84" s="156">
        <v>1960</v>
      </c>
    </row>
    <row r="85" spans="1:6" ht="16.5">
      <c r="A85" s="87">
        <v>75</v>
      </c>
      <c r="B85" s="43" t="s">
        <v>133</v>
      </c>
      <c r="C85" s="40" t="s">
        <v>174</v>
      </c>
      <c r="D85" s="40" t="s">
        <v>173</v>
      </c>
      <c r="E85" s="40">
        <v>2</v>
      </c>
      <c r="F85" s="156">
        <v>1960</v>
      </c>
    </row>
    <row r="86" spans="1:6" ht="16.5">
      <c r="A86" s="87">
        <v>76</v>
      </c>
      <c r="B86" s="43" t="s">
        <v>134</v>
      </c>
      <c r="C86" s="40" t="s">
        <v>174</v>
      </c>
      <c r="D86" s="40" t="s">
        <v>173</v>
      </c>
      <c r="E86" s="40">
        <v>2</v>
      </c>
      <c r="F86" s="156">
        <v>1960</v>
      </c>
    </row>
    <row r="87" spans="1:6" ht="16.5">
      <c r="A87" s="87">
        <v>77</v>
      </c>
      <c r="B87" s="43" t="s">
        <v>44</v>
      </c>
      <c r="C87" s="40" t="s">
        <v>174</v>
      </c>
      <c r="D87" s="40" t="s">
        <v>173</v>
      </c>
      <c r="E87" s="40">
        <v>2</v>
      </c>
      <c r="F87" s="156">
        <v>1960</v>
      </c>
    </row>
    <row r="88" spans="1:6" ht="33">
      <c r="A88" s="87">
        <v>78</v>
      </c>
      <c r="B88" s="43" t="s">
        <v>523</v>
      </c>
      <c r="C88" s="40" t="s">
        <v>174</v>
      </c>
      <c r="D88" s="40" t="s">
        <v>173</v>
      </c>
      <c r="E88" s="177">
        <v>3</v>
      </c>
      <c r="F88" s="156">
        <v>4800</v>
      </c>
    </row>
    <row r="89" spans="1:6" ht="16.5">
      <c r="A89" s="87">
        <v>79</v>
      </c>
      <c r="B89" s="88" t="s">
        <v>43</v>
      </c>
      <c r="C89" s="40" t="s">
        <v>174</v>
      </c>
      <c r="D89" s="40" t="s">
        <v>173</v>
      </c>
      <c r="E89" s="40">
        <v>2</v>
      </c>
      <c r="F89" s="156">
        <v>1960</v>
      </c>
    </row>
    <row r="90" spans="1:6" ht="16.5">
      <c r="A90" s="87">
        <v>80</v>
      </c>
      <c r="B90" s="43" t="s">
        <v>42</v>
      </c>
      <c r="C90" s="40" t="s">
        <v>174</v>
      </c>
      <c r="D90" s="40" t="s">
        <v>173</v>
      </c>
      <c r="E90" s="40">
        <v>2</v>
      </c>
      <c r="F90" s="156">
        <v>1960</v>
      </c>
    </row>
    <row r="91" spans="1:6" ht="16.5">
      <c r="A91" s="87">
        <v>81</v>
      </c>
      <c r="B91" s="43" t="s">
        <v>256</v>
      </c>
      <c r="C91" s="40" t="s">
        <v>174</v>
      </c>
      <c r="D91" s="40" t="s">
        <v>173</v>
      </c>
      <c r="E91" s="113" t="s">
        <v>7</v>
      </c>
      <c r="F91" s="156">
        <v>2520</v>
      </c>
    </row>
    <row r="92" spans="1:6" ht="16.5">
      <c r="A92" s="87">
        <v>82</v>
      </c>
      <c r="B92" s="43" t="s">
        <v>41</v>
      </c>
      <c r="C92" s="40" t="s">
        <v>174</v>
      </c>
      <c r="D92" s="40" t="s">
        <v>173</v>
      </c>
      <c r="E92" s="40">
        <v>2</v>
      </c>
      <c r="F92" s="156">
        <v>1960</v>
      </c>
    </row>
    <row r="93" spans="1:6" s="7" customFormat="1" ht="82.5">
      <c r="A93" s="87">
        <v>83</v>
      </c>
      <c r="B93" s="43" t="s">
        <v>257</v>
      </c>
      <c r="C93" s="40" t="s">
        <v>174</v>
      </c>
      <c r="D93" s="40" t="s">
        <v>173</v>
      </c>
      <c r="E93" s="40">
        <v>2</v>
      </c>
      <c r="F93" s="156">
        <v>4500</v>
      </c>
    </row>
    <row r="94" spans="1:6" ht="16.5">
      <c r="A94" s="87">
        <v>84</v>
      </c>
      <c r="B94" s="43" t="s">
        <v>85</v>
      </c>
      <c r="C94" s="40" t="s">
        <v>174</v>
      </c>
      <c r="D94" s="40" t="s">
        <v>173</v>
      </c>
      <c r="E94" s="40">
        <v>2</v>
      </c>
      <c r="F94" s="156">
        <v>2300</v>
      </c>
    </row>
    <row r="95" spans="1:6" ht="16.5">
      <c r="A95" s="87">
        <v>85</v>
      </c>
      <c r="B95" s="43" t="s">
        <v>135</v>
      </c>
      <c r="C95" s="40" t="s">
        <v>174</v>
      </c>
      <c r="D95" s="40" t="s">
        <v>173</v>
      </c>
      <c r="E95" s="40">
        <v>2</v>
      </c>
      <c r="F95" s="156">
        <v>3800</v>
      </c>
    </row>
    <row r="96" spans="1:6" ht="16.5">
      <c r="A96" s="87">
        <v>86</v>
      </c>
      <c r="B96" s="43" t="s">
        <v>40</v>
      </c>
      <c r="C96" s="40" t="s">
        <v>174</v>
      </c>
      <c r="D96" s="40" t="s">
        <v>173</v>
      </c>
      <c r="E96" s="40">
        <v>2</v>
      </c>
      <c r="F96" s="156">
        <v>1960</v>
      </c>
    </row>
    <row r="97" spans="1:6" ht="16.5">
      <c r="A97" s="87">
        <v>87</v>
      </c>
      <c r="B97" s="43" t="s">
        <v>341</v>
      </c>
      <c r="C97" s="40" t="s">
        <v>174</v>
      </c>
      <c r="D97" s="40" t="s">
        <v>173</v>
      </c>
      <c r="E97" s="113" t="s">
        <v>7</v>
      </c>
      <c r="F97" s="156">
        <v>4000</v>
      </c>
    </row>
    <row r="98" spans="1:6" ht="16.5">
      <c r="A98" s="87">
        <v>88</v>
      </c>
      <c r="B98" s="43" t="s">
        <v>39</v>
      </c>
      <c r="C98" s="40" t="s">
        <v>174</v>
      </c>
      <c r="D98" s="40" t="s">
        <v>173</v>
      </c>
      <c r="E98" s="40">
        <v>2</v>
      </c>
      <c r="F98" s="156">
        <v>2860</v>
      </c>
    </row>
    <row r="99" spans="1:6" ht="16.5">
      <c r="A99" s="87">
        <v>89</v>
      </c>
      <c r="B99" s="43" t="s">
        <v>38</v>
      </c>
      <c r="C99" s="40" t="s">
        <v>174</v>
      </c>
      <c r="D99" s="40" t="s">
        <v>173</v>
      </c>
      <c r="E99" s="40">
        <v>2</v>
      </c>
      <c r="F99" s="156">
        <v>2860</v>
      </c>
    </row>
    <row r="100" spans="1:6" ht="33">
      <c r="A100" s="87">
        <v>90</v>
      </c>
      <c r="B100" s="43" t="s">
        <v>136</v>
      </c>
      <c r="C100" s="40" t="s">
        <v>174</v>
      </c>
      <c r="D100" s="40" t="s">
        <v>173</v>
      </c>
      <c r="E100" s="40">
        <v>2</v>
      </c>
      <c r="F100" s="156">
        <v>6000</v>
      </c>
    </row>
    <row r="101" spans="1:6" ht="33">
      <c r="A101" s="87">
        <v>91</v>
      </c>
      <c r="B101" s="43" t="s">
        <v>345</v>
      </c>
      <c r="C101" s="40" t="s">
        <v>174</v>
      </c>
      <c r="D101" s="40" t="s">
        <v>173</v>
      </c>
      <c r="E101" s="113" t="s">
        <v>7</v>
      </c>
      <c r="F101" s="156">
        <v>5500</v>
      </c>
    </row>
    <row r="102" spans="1:6" ht="16.5">
      <c r="A102" s="87">
        <v>92</v>
      </c>
      <c r="B102" s="43" t="s">
        <v>407</v>
      </c>
      <c r="C102" s="40" t="s">
        <v>174</v>
      </c>
      <c r="D102" s="40" t="s">
        <v>173</v>
      </c>
      <c r="E102" s="113" t="s">
        <v>7</v>
      </c>
      <c r="F102" s="156">
        <v>7500</v>
      </c>
    </row>
    <row r="103" spans="1:6" ht="16.5">
      <c r="A103" s="265" t="s">
        <v>396</v>
      </c>
      <c r="B103" s="272"/>
      <c r="C103" s="272"/>
      <c r="D103" s="272"/>
      <c r="E103" s="272"/>
      <c r="F103" s="272"/>
    </row>
    <row r="104" spans="1:6" ht="16.5">
      <c r="A104" s="87">
        <v>93</v>
      </c>
      <c r="B104" s="43" t="s">
        <v>54</v>
      </c>
      <c r="C104" s="40" t="s">
        <v>174</v>
      </c>
      <c r="D104" s="40" t="s">
        <v>173</v>
      </c>
      <c r="E104" s="40">
        <v>2</v>
      </c>
      <c r="F104" s="156">
        <v>2000</v>
      </c>
    </row>
    <row r="105" spans="1:6" ht="16.5">
      <c r="A105" s="87">
        <v>94</v>
      </c>
      <c r="B105" s="43" t="s">
        <v>53</v>
      </c>
      <c r="C105" s="40" t="s">
        <v>174</v>
      </c>
      <c r="D105" s="40" t="s">
        <v>173</v>
      </c>
      <c r="E105" s="40">
        <v>2</v>
      </c>
      <c r="F105" s="156">
        <v>2000</v>
      </c>
    </row>
    <row r="106" spans="1:6" ht="16.5">
      <c r="A106" s="87">
        <v>95</v>
      </c>
      <c r="B106" s="43" t="s">
        <v>52</v>
      </c>
      <c r="C106" s="40" t="s">
        <v>174</v>
      </c>
      <c r="D106" s="40" t="s">
        <v>173</v>
      </c>
      <c r="E106" s="40">
        <v>2</v>
      </c>
      <c r="F106" s="156">
        <v>2000</v>
      </c>
    </row>
    <row r="107" spans="1:6" ht="16.5">
      <c r="A107" s="87">
        <v>96</v>
      </c>
      <c r="B107" s="43" t="s">
        <v>51</v>
      </c>
      <c r="C107" s="40" t="s">
        <v>174</v>
      </c>
      <c r="D107" s="40" t="s">
        <v>173</v>
      </c>
      <c r="E107" s="40">
        <v>2</v>
      </c>
      <c r="F107" s="156">
        <v>2000</v>
      </c>
    </row>
    <row r="108" spans="1:6" ht="16.5">
      <c r="A108" s="87">
        <v>97</v>
      </c>
      <c r="B108" s="43" t="s">
        <v>116</v>
      </c>
      <c r="C108" s="40" t="s">
        <v>174</v>
      </c>
      <c r="D108" s="40" t="s">
        <v>173</v>
      </c>
      <c r="E108" s="40">
        <v>2</v>
      </c>
      <c r="F108" s="156">
        <v>2000</v>
      </c>
    </row>
    <row r="109" spans="1:6" ht="16.5">
      <c r="A109" s="87">
        <v>98</v>
      </c>
      <c r="B109" s="43" t="s">
        <v>117</v>
      </c>
      <c r="C109" s="40" t="s">
        <v>174</v>
      </c>
      <c r="D109" s="40" t="s">
        <v>173</v>
      </c>
      <c r="E109" s="40">
        <v>2</v>
      </c>
      <c r="F109" s="156">
        <v>2000</v>
      </c>
    </row>
    <row r="110" spans="1:6" ht="16.5">
      <c r="A110" s="87">
        <v>99</v>
      </c>
      <c r="B110" s="41" t="s">
        <v>397</v>
      </c>
      <c r="C110" s="40" t="s">
        <v>174</v>
      </c>
      <c r="D110" s="40" t="s">
        <v>173</v>
      </c>
      <c r="E110" s="87" t="s">
        <v>7</v>
      </c>
      <c r="F110" s="156">
        <v>8860</v>
      </c>
    </row>
    <row r="111" spans="1:6" ht="49.5">
      <c r="A111" s="87">
        <v>100</v>
      </c>
      <c r="B111" s="41" t="s">
        <v>466</v>
      </c>
      <c r="C111" s="40" t="s">
        <v>265</v>
      </c>
      <c r="D111" s="40" t="s">
        <v>173</v>
      </c>
      <c r="E111" s="169">
        <v>2</v>
      </c>
      <c r="F111" s="156">
        <v>18000</v>
      </c>
    </row>
    <row r="112" spans="1:6" ht="25.5" customHeight="1">
      <c r="A112" s="265" t="s">
        <v>420</v>
      </c>
      <c r="B112" s="265"/>
      <c r="C112" s="265"/>
      <c r="D112" s="265"/>
      <c r="E112" s="265"/>
      <c r="F112" s="265"/>
    </row>
    <row r="113" spans="1:6" ht="49.5">
      <c r="A113" s="87">
        <v>101</v>
      </c>
      <c r="B113" s="43" t="s">
        <v>314</v>
      </c>
      <c r="C113" s="40" t="s">
        <v>174</v>
      </c>
      <c r="D113" s="40" t="s">
        <v>176</v>
      </c>
      <c r="E113" s="40">
        <v>2</v>
      </c>
      <c r="F113" s="156">
        <v>6000</v>
      </c>
    </row>
    <row r="114" spans="1:6" ht="33">
      <c r="A114" s="87">
        <v>102</v>
      </c>
      <c r="B114" s="43" t="s">
        <v>346</v>
      </c>
      <c r="C114" s="40" t="s">
        <v>174</v>
      </c>
      <c r="D114" s="40" t="s">
        <v>176</v>
      </c>
      <c r="E114" s="113" t="s">
        <v>7</v>
      </c>
      <c r="F114" s="156">
        <v>6000</v>
      </c>
    </row>
    <row r="115" spans="1:6" ht="16.5">
      <c r="A115" s="87">
        <v>103</v>
      </c>
      <c r="B115" s="43" t="s">
        <v>576</v>
      </c>
      <c r="C115" s="40" t="s">
        <v>174</v>
      </c>
      <c r="D115" s="40" t="s">
        <v>176</v>
      </c>
      <c r="E115" s="113" t="s">
        <v>7</v>
      </c>
      <c r="F115" s="156">
        <v>2900</v>
      </c>
    </row>
    <row r="116" spans="1:6" ht="16.5">
      <c r="A116" s="87">
        <v>104</v>
      </c>
      <c r="B116" s="43" t="s">
        <v>577</v>
      </c>
      <c r="C116" s="40" t="s">
        <v>174</v>
      </c>
      <c r="D116" s="40" t="s">
        <v>176</v>
      </c>
      <c r="E116" s="113" t="s">
        <v>7</v>
      </c>
      <c r="F116" s="156">
        <v>2900</v>
      </c>
    </row>
    <row r="117" spans="1:6" ht="16.5">
      <c r="A117" s="87">
        <v>105</v>
      </c>
      <c r="B117" s="179" t="s">
        <v>575</v>
      </c>
      <c r="C117" s="40" t="s">
        <v>174</v>
      </c>
      <c r="D117" s="40" t="s">
        <v>176</v>
      </c>
      <c r="E117" s="113" t="s">
        <v>7</v>
      </c>
      <c r="F117" s="156">
        <v>3800</v>
      </c>
    </row>
    <row r="118" spans="1:6" ht="16.5" customHeight="1">
      <c r="A118" s="87">
        <v>106</v>
      </c>
      <c r="B118" s="43" t="s">
        <v>347</v>
      </c>
      <c r="C118" s="40" t="s">
        <v>174</v>
      </c>
      <c r="D118" s="40" t="s">
        <v>176</v>
      </c>
      <c r="E118" s="113" t="s">
        <v>7</v>
      </c>
      <c r="F118" s="156">
        <v>3800</v>
      </c>
    </row>
    <row r="119" spans="1:6" ht="16.5">
      <c r="A119" s="87">
        <v>107</v>
      </c>
      <c r="B119" s="43" t="s">
        <v>137</v>
      </c>
      <c r="C119" s="40" t="s">
        <v>174</v>
      </c>
      <c r="D119" s="40" t="s">
        <v>176</v>
      </c>
      <c r="E119" s="113" t="s">
        <v>7</v>
      </c>
      <c r="F119" s="156">
        <v>4000</v>
      </c>
    </row>
    <row r="120" spans="1:6" ht="16.5">
      <c r="A120" s="87">
        <v>108</v>
      </c>
      <c r="B120" s="43" t="s">
        <v>138</v>
      </c>
      <c r="C120" s="40" t="s">
        <v>174</v>
      </c>
      <c r="D120" s="40" t="s">
        <v>173</v>
      </c>
      <c r="E120" s="113" t="s">
        <v>7</v>
      </c>
      <c r="F120" s="156">
        <v>4800</v>
      </c>
    </row>
    <row r="121" spans="1:6" ht="16.5">
      <c r="A121" s="87">
        <v>109</v>
      </c>
      <c r="B121" s="150" t="s">
        <v>532</v>
      </c>
      <c r="C121" s="40" t="s">
        <v>174</v>
      </c>
      <c r="D121" s="40" t="s">
        <v>173</v>
      </c>
      <c r="E121" s="91" t="s">
        <v>7</v>
      </c>
      <c r="F121" s="156">
        <v>3500</v>
      </c>
    </row>
    <row r="122" spans="1:6" ht="16.5">
      <c r="A122" s="87">
        <v>110</v>
      </c>
      <c r="B122" s="151" t="s">
        <v>533</v>
      </c>
      <c r="C122" s="40" t="s">
        <v>174</v>
      </c>
      <c r="D122" s="40" t="s">
        <v>173</v>
      </c>
      <c r="E122" s="91" t="s">
        <v>7</v>
      </c>
      <c r="F122" s="156">
        <v>3500</v>
      </c>
    </row>
    <row r="123" spans="1:6" ht="16.5">
      <c r="A123" s="87">
        <v>111</v>
      </c>
      <c r="B123" s="151" t="s">
        <v>534</v>
      </c>
      <c r="C123" s="40" t="s">
        <v>174</v>
      </c>
      <c r="D123" s="40" t="s">
        <v>173</v>
      </c>
      <c r="E123" s="91" t="s">
        <v>7</v>
      </c>
      <c r="F123" s="156">
        <v>3500</v>
      </c>
    </row>
    <row r="124" spans="1:6" ht="16.5">
      <c r="A124" s="87">
        <v>112</v>
      </c>
      <c r="B124" s="151" t="s">
        <v>535</v>
      </c>
      <c r="C124" s="40" t="s">
        <v>174</v>
      </c>
      <c r="D124" s="40" t="s">
        <v>173</v>
      </c>
      <c r="E124" s="91" t="s">
        <v>7</v>
      </c>
      <c r="F124" s="156">
        <v>3500</v>
      </c>
    </row>
    <row r="125" spans="1:6" ht="16.5">
      <c r="A125" s="87">
        <v>113</v>
      </c>
      <c r="B125" s="151" t="s">
        <v>536</v>
      </c>
      <c r="C125" s="40" t="s">
        <v>174</v>
      </c>
      <c r="D125" s="40" t="s">
        <v>173</v>
      </c>
      <c r="E125" s="91" t="s">
        <v>7</v>
      </c>
      <c r="F125" s="156">
        <v>3500</v>
      </c>
    </row>
    <row r="126" spans="1:6" ht="16.5">
      <c r="A126" s="87">
        <v>114</v>
      </c>
      <c r="B126" s="151" t="s">
        <v>418</v>
      </c>
      <c r="C126" s="40" t="s">
        <v>174</v>
      </c>
      <c r="D126" s="40" t="s">
        <v>173</v>
      </c>
      <c r="E126" s="91" t="s">
        <v>7</v>
      </c>
      <c r="F126" s="156">
        <v>3500</v>
      </c>
    </row>
    <row r="127" spans="1:6" ht="33">
      <c r="A127" s="87">
        <v>115</v>
      </c>
      <c r="B127" s="151" t="s">
        <v>537</v>
      </c>
      <c r="C127" s="40" t="s">
        <v>174</v>
      </c>
      <c r="D127" s="40" t="s">
        <v>173</v>
      </c>
      <c r="E127" s="91" t="s">
        <v>7</v>
      </c>
      <c r="F127" s="156">
        <v>3500</v>
      </c>
    </row>
    <row r="128" spans="1:6" ht="16.5">
      <c r="A128" s="87">
        <v>116</v>
      </c>
      <c r="B128" s="151" t="s">
        <v>538</v>
      </c>
      <c r="C128" s="40" t="s">
        <v>174</v>
      </c>
      <c r="D128" s="40" t="s">
        <v>173</v>
      </c>
      <c r="E128" s="91" t="s">
        <v>7</v>
      </c>
      <c r="F128" s="156">
        <v>3500</v>
      </c>
    </row>
    <row r="129" spans="1:6" ht="33">
      <c r="A129" s="87">
        <v>117</v>
      </c>
      <c r="B129" s="151" t="s">
        <v>539</v>
      </c>
      <c r="C129" s="40" t="s">
        <v>174</v>
      </c>
      <c r="D129" s="40" t="s">
        <v>173</v>
      </c>
      <c r="E129" s="91" t="s">
        <v>7</v>
      </c>
      <c r="F129" s="156">
        <v>4000</v>
      </c>
    </row>
    <row r="130" spans="1:6" ht="33">
      <c r="A130" s="87">
        <v>118</v>
      </c>
      <c r="B130" s="152" t="s">
        <v>550</v>
      </c>
      <c r="C130" s="40" t="s">
        <v>174</v>
      </c>
      <c r="D130" s="40" t="s">
        <v>173</v>
      </c>
      <c r="E130" s="91" t="s">
        <v>7</v>
      </c>
      <c r="F130" s="156">
        <v>4000</v>
      </c>
    </row>
    <row r="131" spans="1:6" ht="33">
      <c r="A131" s="87">
        <v>119</v>
      </c>
      <c r="B131" s="153" t="s">
        <v>543</v>
      </c>
      <c r="C131" s="40" t="s">
        <v>174</v>
      </c>
      <c r="D131" s="40" t="s">
        <v>173</v>
      </c>
      <c r="E131" s="91" t="s">
        <v>7</v>
      </c>
      <c r="F131" s="156">
        <v>3500</v>
      </c>
    </row>
    <row r="132" spans="1:6" ht="33">
      <c r="A132" s="87">
        <v>120</v>
      </c>
      <c r="B132" s="153" t="s">
        <v>542</v>
      </c>
      <c r="C132" s="40" t="s">
        <v>174</v>
      </c>
      <c r="D132" s="40" t="s">
        <v>173</v>
      </c>
      <c r="E132" s="91" t="s">
        <v>7</v>
      </c>
      <c r="F132" s="156">
        <v>3300</v>
      </c>
    </row>
    <row r="133" spans="1:6" ht="16.5">
      <c r="A133" s="87">
        <v>121</v>
      </c>
      <c r="B133" s="154" t="s">
        <v>541</v>
      </c>
      <c r="C133" s="40" t="s">
        <v>174</v>
      </c>
      <c r="D133" s="40" t="s">
        <v>173</v>
      </c>
      <c r="E133" s="91" t="s">
        <v>7</v>
      </c>
      <c r="F133" s="156">
        <v>3300</v>
      </c>
    </row>
    <row r="134" spans="1:6" ht="16.5">
      <c r="A134" s="87">
        <v>122</v>
      </c>
      <c r="B134" s="151" t="s">
        <v>416</v>
      </c>
      <c r="C134" s="40" t="s">
        <v>174</v>
      </c>
      <c r="D134" s="40" t="s">
        <v>173</v>
      </c>
      <c r="E134" s="91" t="s">
        <v>7</v>
      </c>
      <c r="F134" s="156">
        <v>3300</v>
      </c>
    </row>
    <row r="135" spans="1:6" ht="16.5">
      <c r="A135" s="87">
        <v>123</v>
      </c>
      <c r="B135" s="150" t="s">
        <v>544</v>
      </c>
      <c r="C135" s="40" t="s">
        <v>174</v>
      </c>
      <c r="D135" s="40" t="s">
        <v>173</v>
      </c>
      <c r="E135" s="91" t="s">
        <v>7</v>
      </c>
      <c r="F135" s="156">
        <v>3300</v>
      </c>
    </row>
    <row r="136" spans="1:6" ht="16.5">
      <c r="A136" s="87">
        <v>124</v>
      </c>
      <c r="B136" s="153" t="s">
        <v>417</v>
      </c>
      <c r="C136" s="40" t="s">
        <v>174</v>
      </c>
      <c r="D136" s="40" t="s">
        <v>173</v>
      </c>
      <c r="E136" s="91" t="s">
        <v>7</v>
      </c>
      <c r="F136" s="156">
        <v>3300</v>
      </c>
    </row>
    <row r="137" spans="1:6" ht="33">
      <c r="A137" s="87">
        <v>125</v>
      </c>
      <c r="B137" s="153" t="s">
        <v>545</v>
      </c>
      <c r="C137" s="40" t="s">
        <v>174</v>
      </c>
      <c r="D137" s="40" t="s">
        <v>173</v>
      </c>
      <c r="E137" s="91" t="s">
        <v>7</v>
      </c>
      <c r="F137" s="156">
        <v>4000</v>
      </c>
    </row>
    <row r="138" spans="1:6" ht="16.5">
      <c r="A138" s="87">
        <v>126</v>
      </c>
      <c r="B138" s="153" t="s">
        <v>419</v>
      </c>
      <c r="C138" s="40" t="s">
        <v>174</v>
      </c>
      <c r="D138" s="40" t="s">
        <v>173</v>
      </c>
      <c r="E138" s="91" t="s">
        <v>7</v>
      </c>
      <c r="F138" s="156">
        <v>4000</v>
      </c>
    </row>
    <row r="139" spans="1:6" ht="33">
      <c r="A139" s="87">
        <v>127</v>
      </c>
      <c r="B139" s="153" t="s">
        <v>546</v>
      </c>
      <c r="C139" s="40" t="s">
        <v>174</v>
      </c>
      <c r="D139" s="40" t="s">
        <v>173</v>
      </c>
      <c r="E139" s="91" t="s">
        <v>7</v>
      </c>
      <c r="F139" s="156">
        <v>3300</v>
      </c>
    </row>
    <row r="140" spans="1:6" ht="33">
      <c r="A140" s="87">
        <v>128</v>
      </c>
      <c r="B140" s="153" t="s">
        <v>547</v>
      </c>
      <c r="C140" s="40" t="s">
        <v>174</v>
      </c>
      <c r="D140" s="40" t="s">
        <v>173</v>
      </c>
      <c r="E140" s="91" t="s">
        <v>7</v>
      </c>
      <c r="F140" s="156">
        <v>3300</v>
      </c>
    </row>
    <row r="141" spans="1:6" ht="16.5">
      <c r="A141" s="87">
        <v>129</v>
      </c>
      <c r="B141" s="41" t="s">
        <v>548</v>
      </c>
      <c r="C141" s="40" t="s">
        <v>174</v>
      </c>
      <c r="D141" s="40" t="s">
        <v>173</v>
      </c>
      <c r="E141" s="91" t="s">
        <v>7</v>
      </c>
      <c r="F141" s="156">
        <v>4000</v>
      </c>
    </row>
    <row r="142" spans="1:6" ht="33">
      <c r="A142" s="87">
        <v>130</v>
      </c>
      <c r="B142" s="155" t="s">
        <v>540</v>
      </c>
      <c r="C142" s="40" t="s">
        <v>174</v>
      </c>
      <c r="D142" s="40" t="s">
        <v>173</v>
      </c>
      <c r="E142" s="91" t="s">
        <v>7</v>
      </c>
      <c r="F142" s="156">
        <v>3600</v>
      </c>
    </row>
    <row r="143" spans="1:6" ht="16.5">
      <c r="A143" s="87">
        <v>131</v>
      </c>
      <c r="B143" s="153" t="s">
        <v>412</v>
      </c>
      <c r="C143" s="40" t="s">
        <v>174</v>
      </c>
      <c r="D143" s="40" t="s">
        <v>173</v>
      </c>
      <c r="E143" s="91" t="s">
        <v>7</v>
      </c>
      <c r="F143" s="156">
        <v>4000</v>
      </c>
    </row>
    <row r="144" spans="1:6" ht="16.5">
      <c r="A144" s="87">
        <v>132</v>
      </c>
      <c r="B144" s="153" t="s">
        <v>549</v>
      </c>
      <c r="C144" s="40" t="s">
        <v>174</v>
      </c>
      <c r="D144" s="40" t="s">
        <v>173</v>
      </c>
      <c r="E144" s="91" t="s">
        <v>7</v>
      </c>
      <c r="F144" s="156">
        <v>4000</v>
      </c>
    </row>
    <row r="145" spans="1:6" ht="16.5">
      <c r="A145" s="87">
        <v>133</v>
      </c>
      <c r="B145" s="43" t="s">
        <v>467</v>
      </c>
      <c r="C145" s="169" t="s">
        <v>239</v>
      </c>
      <c r="D145" s="40" t="s">
        <v>173</v>
      </c>
      <c r="E145" s="180">
        <v>3</v>
      </c>
      <c r="F145" s="156">
        <v>5600</v>
      </c>
    </row>
    <row r="146" spans="1:6" ht="33">
      <c r="A146" s="87">
        <v>134</v>
      </c>
      <c r="B146" s="43" t="s">
        <v>617</v>
      </c>
      <c r="C146" s="169" t="s">
        <v>174</v>
      </c>
      <c r="D146" s="40" t="s">
        <v>176</v>
      </c>
      <c r="E146" s="181" t="s">
        <v>7</v>
      </c>
      <c r="F146" s="194">
        <v>3500</v>
      </c>
    </row>
    <row r="147" spans="1:6" ht="33">
      <c r="A147" s="87">
        <v>135</v>
      </c>
      <c r="B147" s="182" t="s">
        <v>574</v>
      </c>
      <c r="C147" s="183" t="s">
        <v>563</v>
      </c>
      <c r="D147" s="87" t="s">
        <v>176</v>
      </c>
      <c r="E147" s="183">
        <v>10</v>
      </c>
      <c r="F147" s="156">
        <v>14500</v>
      </c>
    </row>
    <row r="148" spans="1:6" ht="33">
      <c r="A148" s="87">
        <v>136</v>
      </c>
      <c r="B148" s="184" t="s">
        <v>571</v>
      </c>
      <c r="C148" s="183" t="s">
        <v>562</v>
      </c>
      <c r="D148" s="87" t="s">
        <v>176</v>
      </c>
      <c r="E148" s="183">
        <v>10</v>
      </c>
      <c r="F148" s="156">
        <v>6500</v>
      </c>
    </row>
    <row r="149" spans="1:6" ht="33">
      <c r="A149" s="87">
        <v>137</v>
      </c>
      <c r="B149" s="184" t="s">
        <v>570</v>
      </c>
      <c r="C149" s="185" t="s">
        <v>562</v>
      </c>
      <c r="D149" s="87" t="s">
        <v>176</v>
      </c>
      <c r="E149" s="183">
        <v>10</v>
      </c>
      <c r="F149" s="156">
        <v>6500</v>
      </c>
    </row>
    <row r="150" spans="1:6" ht="33">
      <c r="A150" s="87">
        <v>138</v>
      </c>
      <c r="B150" s="184" t="s">
        <v>572</v>
      </c>
      <c r="C150" s="185" t="s">
        <v>562</v>
      </c>
      <c r="D150" s="87" t="s">
        <v>176</v>
      </c>
      <c r="E150" s="183">
        <v>10</v>
      </c>
      <c r="F150" s="156">
        <v>6500</v>
      </c>
    </row>
    <row r="151" spans="1:6" ht="33">
      <c r="A151" s="87">
        <v>139</v>
      </c>
      <c r="B151" s="184" t="s">
        <v>573</v>
      </c>
      <c r="C151" s="185" t="s">
        <v>562</v>
      </c>
      <c r="D151" s="87" t="s">
        <v>176</v>
      </c>
      <c r="E151" s="183">
        <v>10</v>
      </c>
      <c r="F151" s="156">
        <v>7500</v>
      </c>
    </row>
    <row r="152" spans="1:6" ht="49.5">
      <c r="A152" s="87">
        <v>140</v>
      </c>
      <c r="B152" s="184" t="s">
        <v>569</v>
      </c>
      <c r="C152" s="185" t="s">
        <v>562</v>
      </c>
      <c r="D152" s="87" t="s">
        <v>176</v>
      </c>
      <c r="E152" s="183">
        <v>10</v>
      </c>
      <c r="F152" s="156">
        <v>21000</v>
      </c>
    </row>
    <row r="153" spans="1:6" ht="16.5">
      <c r="A153" s="261" t="s">
        <v>561</v>
      </c>
      <c r="B153" s="261"/>
      <c r="C153" s="261"/>
      <c r="D153" s="261"/>
      <c r="E153" s="261"/>
      <c r="F153" s="261"/>
    </row>
    <row r="154" spans="1:6" ht="33">
      <c r="A154" s="87">
        <v>141</v>
      </c>
      <c r="B154" s="182" t="s">
        <v>567</v>
      </c>
      <c r="C154" s="183" t="s">
        <v>563</v>
      </c>
      <c r="D154" s="87" t="s">
        <v>176</v>
      </c>
      <c r="E154" s="183">
        <v>10</v>
      </c>
      <c r="F154" s="156">
        <v>9000</v>
      </c>
    </row>
    <row r="155" spans="1:6" ht="33">
      <c r="A155" s="87">
        <v>142</v>
      </c>
      <c r="B155" s="182" t="s">
        <v>566</v>
      </c>
      <c r="C155" s="183" t="s">
        <v>563</v>
      </c>
      <c r="D155" s="87" t="s">
        <v>176</v>
      </c>
      <c r="E155" s="183">
        <v>10</v>
      </c>
      <c r="F155" s="156">
        <v>9000</v>
      </c>
    </row>
    <row r="156" spans="1:6" ht="33">
      <c r="A156" s="87">
        <v>143</v>
      </c>
      <c r="B156" s="43" t="s">
        <v>564</v>
      </c>
      <c r="C156" s="40" t="s">
        <v>174</v>
      </c>
      <c r="D156" s="87" t="s">
        <v>176</v>
      </c>
      <c r="E156" s="87">
        <v>7</v>
      </c>
      <c r="F156" s="156">
        <v>5000</v>
      </c>
    </row>
    <row r="157" spans="1:6" ht="33">
      <c r="A157" s="87">
        <v>144</v>
      </c>
      <c r="B157" s="43" t="s">
        <v>565</v>
      </c>
      <c r="C157" s="40" t="s">
        <v>174</v>
      </c>
      <c r="D157" s="87" t="s">
        <v>176</v>
      </c>
      <c r="E157" s="87">
        <v>7</v>
      </c>
      <c r="F157" s="156">
        <v>5000</v>
      </c>
    </row>
    <row r="158" spans="1:6" ht="16.5">
      <c r="A158" s="87">
        <v>145</v>
      </c>
      <c r="B158" s="49" t="s">
        <v>605</v>
      </c>
      <c r="C158" s="40" t="s">
        <v>174</v>
      </c>
      <c r="D158" s="87" t="s">
        <v>176</v>
      </c>
      <c r="E158" s="87">
        <v>7</v>
      </c>
      <c r="F158" s="156">
        <v>5000</v>
      </c>
    </row>
    <row r="159" spans="1:6" ht="16.5">
      <c r="A159" s="87">
        <v>146</v>
      </c>
      <c r="B159" s="49" t="s">
        <v>606</v>
      </c>
      <c r="C159" s="40" t="s">
        <v>174</v>
      </c>
      <c r="D159" s="87" t="s">
        <v>176</v>
      </c>
      <c r="E159" s="87">
        <v>7</v>
      </c>
      <c r="F159" s="156">
        <v>5000</v>
      </c>
    </row>
    <row r="160" spans="1:6" ht="16.5">
      <c r="A160" s="265" t="s">
        <v>468</v>
      </c>
      <c r="B160" s="265"/>
      <c r="C160" s="265"/>
      <c r="D160" s="265"/>
      <c r="E160" s="265"/>
      <c r="F160" s="265"/>
    </row>
    <row r="161" spans="1:8" ht="16.5">
      <c r="A161" s="40">
        <v>147</v>
      </c>
      <c r="B161" s="43" t="s">
        <v>139</v>
      </c>
      <c r="C161" s="40" t="s">
        <v>174</v>
      </c>
      <c r="D161" s="40" t="s">
        <v>173</v>
      </c>
      <c r="E161" s="113" t="s">
        <v>7</v>
      </c>
      <c r="F161" s="156">
        <v>5500</v>
      </c>
    </row>
    <row r="162" spans="1:8" ht="33">
      <c r="A162" s="40">
        <v>148</v>
      </c>
      <c r="B162" s="43" t="s">
        <v>568</v>
      </c>
      <c r="C162" s="40" t="s">
        <v>174</v>
      </c>
      <c r="D162" s="40" t="s">
        <v>173</v>
      </c>
      <c r="E162" s="113" t="s">
        <v>7</v>
      </c>
      <c r="F162" s="156">
        <v>6500</v>
      </c>
    </row>
    <row r="163" spans="1:8" ht="16.5">
      <c r="A163" s="40">
        <v>149</v>
      </c>
      <c r="B163" s="114" t="s">
        <v>348</v>
      </c>
      <c r="C163" s="40" t="s">
        <v>174</v>
      </c>
      <c r="D163" s="40" t="s">
        <v>173</v>
      </c>
      <c r="E163" s="113" t="s">
        <v>7</v>
      </c>
      <c r="F163" s="156">
        <v>4500</v>
      </c>
    </row>
    <row r="164" spans="1:8" ht="16.5">
      <c r="A164" s="265" t="s">
        <v>140</v>
      </c>
      <c r="B164" s="265"/>
      <c r="C164" s="265"/>
      <c r="D164" s="265"/>
      <c r="E164" s="265"/>
      <c r="F164" s="265"/>
      <c r="H164" s="22"/>
    </row>
    <row r="165" spans="1:8" ht="33">
      <c r="A165" s="87">
        <v>150</v>
      </c>
      <c r="B165" s="88" t="s">
        <v>141</v>
      </c>
      <c r="C165" s="40" t="s">
        <v>174</v>
      </c>
      <c r="D165" s="40" t="s">
        <v>173</v>
      </c>
      <c r="E165" s="40">
        <v>2</v>
      </c>
      <c r="F165" s="156">
        <v>2500</v>
      </c>
    </row>
    <row r="166" spans="1:8" ht="16.5">
      <c r="A166" s="87">
        <v>151</v>
      </c>
      <c r="B166" s="43" t="s">
        <v>142</v>
      </c>
      <c r="C166" s="40" t="s">
        <v>174</v>
      </c>
      <c r="D166" s="40" t="s">
        <v>173</v>
      </c>
      <c r="E166" s="40">
        <v>2</v>
      </c>
      <c r="F166" s="156">
        <v>2500</v>
      </c>
    </row>
    <row r="167" spans="1:8" ht="16.5">
      <c r="A167" s="87">
        <v>152</v>
      </c>
      <c r="B167" s="43" t="s">
        <v>143</v>
      </c>
      <c r="C167" s="40" t="s">
        <v>174</v>
      </c>
      <c r="D167" s="40" t="s">
        <v>173</v>
      </c>
      <c r="E167" s="40">
        <v>2</v>
      </c>
      <c r="F167" s="156">
        <v>2500</v>
      </c>
    </row>
    <row r="168" spans="1:8" ht="16.5">
      <c r="A168" s="87">
        <v>153</v>
      </c>
      <c r="B168" s="43" t="s">
        <v>336</v>
      </c>
      <c r="C168" s="40" t="s">
        <v>174</v>
      </c>
      <c r="D168" s="40" t="s">
        <v>173</v>
      </c>
      <c r="E168" s="40">
        <v>2</v>
      </c>
      <c r="F168" s="156">
        <v>2500</v>
      </c>
    </row>
    <row r="169" spans="1:8" customFormat="1" ht="16.5">
      <c r="A169" s="87">
        <v>154</v>
      </c>
      <c r="B169" s="41" t="s">
        <v>378</v>
      </c>
      <c r="C169" s="40" t="s">
        <v>174</v>
      </c>
      <c r="D169" s="40" t="s">
        <v>173</v>
      </c>
      <c r="E169" s="87">
        <v>2</v>
      </c>
      <c r="F169" s="156">
        <v>4300</v>
      </c>
    </row>
    <row r="170" spans="1:8" ht="33">
      <c r="A170" s="87">
        <v>155</v>
      </c>
      <c r="B170" s="43" t="s">
        <v>144</v>
      </c>
      <c r="C170" s="40" t="s">
        <v>174</v>
      </c>
      <c r="D170" s="40" t="s">
        <v>173</v>
      </c>
      <c r="E170" s="40">
        <v>2</v>
      </c>
      <c r="F170" s="156">
        <v>2500</v>
      </c>
    </row>
    <row r="171" spans="1:8" ht="16.5">
      <c r="A171" s="87">
        <v>156</v>
      </c>
      <c r="B171" s="43" t="s">
        <v>259</v>
      </c>
      <c r="C171" s="40" t="s">
        <v>174</v>
      </c>
      <c r="D171" s="40" t="s">
        <v>173</v>
      </c>
      <c r="E171" s="40">
        <v>2</v>
      </c>
      <c r="F171" s="156">
        <v>2500</v>
      </c>
    </row>
    <row r="172" spans="1:8" ht="16.5">
      <c r="A172" s="87">
        <v>157</v>
      </c>
      <c r="B172" s="43" t="s">
        <v>258</v>
      </c>
      <c r="C172" s="40" t="s">
        <v>174</v>
      </c>
      <c r="D172" s="40" t="s">
        <v>173</v>
      </c>
      <c r="E172" s="40">
        <v>2</v>
      </c>
      <c r="F172" s="156">
        <v>3500</v>
      </c>
    </row>
    <row r="173" spans="1:8" ht="16.5">
      <c r="A173" s="87">
        <v>158</v>
      </c>
      <c r="B173" s="43" t="s">
        <v>145</v>
      </c>
      <c r="C173" s="40" t="s">
        <v>174</v>
      </c>
      <c r="D173" s="40" t="s">
        <v>173</v>
      </c>
      <c r="E173" s="40">
        <v>2</v>
      </c>
      <c r="F173" s="156">
        <v>2700</v>
      </c>
    </row>
    <row r="174" spans="1:8" ht="16.5">
      <c r="A174" s="87">
        <v>159</v>
      </c>
      <c r="B174" s="88" t="s">
        <v>146</v>
      </c>
      <c r="C174" s="40" t="s">
        <v>174</v>
      </c>
      <c r="D174" s="40" t="s">
        <v>173</v>
      </c>
      <c r="E174" s="40">
        <v>2</v>
      </c>
      <c r="F174" s="156">
        <v>2900</v>
      </c>
    </row>
    <row r="175" spans="1:8" ht="16.5">
      <c r="A175" s="87">
        <v>160</v>
      </c>
      <c r="B175" s="88" t="s">
        <v>147</v>
      </c>
      <c r="C175" s="40" t="s">
        <v>174</v>
      </c>
      <c r="D175" s="40" t="s">
        <v>173</v>
      </c>
      <c r="E175" s="40">
        <v>2</v>
      </c>
      <c r="F175" s="156">
        <v>3800</v>
      </c>
    </row>
    <row r="176" spans="1:8" ht="49.5">
      <c r="A176" s="87">
        <v>161</v>
      </c>
      <c r="B176" s="88" t="s">
        <v>148</v>
      </c>
      <c r="C176" s="40" t="s">
        <v>174</v>
      </c>
      <c r="D176" s="40" t="s">
        <v>173</v>
      </c>
      <c r="E176" s="40">
        <v>2</v>
      </c>
      <c r="F176" s="156">
        <v>3200</v>
      </c>
    </row>
    <row r="177" spans="1:6" ht="49.5">
      <c r="A177" s="87">
        <v>162</v>
      </c>
      <c r="B177" s="88" t="s">
        <v>455</v>
      </c>
      <c r="C177" s="40" t="s">
        <v>174</v>
      </c>
      <c r="D177" s="40" t="s">
        <v>173</v>
      </c>
      <c r="E177" s="40">
        <v>2</v>
      </c>
      <c r="F177" s="156">
        <v>22000</v>
      </c>
    </row>
    <row r="178" spans="1:6" s="7" customFormat="1" ht="16.5">
      <c r="A178" s="87">
        <v>163</v>
      </c>
      <c r="B178" s="88" t="s">
        <v>149</v>
      </c>
      <c r="C178" s="40" t="s">
        <v>174</v>
      </c>
      <c r="D178" s="40" t="s">
        <v>173</v>
      </c>
      <c r="E178" s="40">
        <v>2</v>
      </c>
      <c r="F178" s="156">
        <v>8800</v>
      </c>
    </row>
    <row r="179" spans="1:6" ht="25.5" customHeight="1">
      <c r="A179" s="265" t="s">
        <v>150</v>
      </c>
      <c r="B179" s="265"/>
      <c r="C179" s="265"/>
      <c r="D179" s="265"/>
      <c r="E179" s="265"/>
      <c r="F179" s="265"/>
    </row>
    <row r="180" spans="1:6" s="7" customFormat="1" ht="16.5">
      <c r="A180" s="40">
        <v>164</v>
      </c>
      <c r="B180" s="43" t="s">
        <v>37</v>
      </c>
      <c r="C180" s="40" t="s">
        <v>174</v>
      </c>
      <c r="D180" s="40" t="s">
        <v>173</v>
      </c>
      <c r="E180" s="40">
        <v>2</v>
      </c>
      <c r="F180" s="156">
        <v>3900</v>
      </c>
    </row>
    <row r="181" spans="1:6" s="7" customFormat="1" ht="16.5">
      <c r="A181" s="40">
        <v>165</v>
      </c>
      <c r="B181" s="43" t="s">
        <v>36</v>
      </c>
      <c r="C181" s="40" t="s">
        <v>174</v>
      </c>
      <c r="D181" s="40" t="s">
        <v>173</v>
      </c>
      <c r="E181" s="40">
        <v>2</v>
      </c>
      <c r="F181" s="156">
        <v>3500</v>
      </c>
    </row>
    <row r="182" spans="1:6" s="7" customFormat="1" ht="25.5" customHeight="1">
      <c r="A182" s="265" t="s">
        <v>151</v>
      </c>
      <c r="B182" s="265"/>
      <c r="C182" s="265"/>
      <c r="D182" s="265"/>
      <c r="E182" s="265"/>
      <c r="F182" s="265"/>
    </row>
    <row r="183" spans="1:6" s="7" customFormat="1" ht="16.5">
      <c r="A183" s="40">
        <v>166</v>
      </c>
      <c r="B183" s="43" t="s">
        <v>87</v>
      </c>
      <c r="C183" s="40" t="s">
        <v>174</v>
      </c>
      <c r="D183" s="40" t="s">
        <v>173</v>
      </c>
      <c r="E183" s="40">
        <v>2</v>
      </c>
      <c r="F183" s="156">
        <v>8400</v>
      </c>
    </row>
    <row r="184" spans="1:6" s="7" customFormat="1" ht="25.5" customHeight="1">
      <c r="A184" s="265" t="s">
        <v>180</v>
      </c>
      <c r="B184" s="265"/>
      <c r="C184" s="265"/>
      <c r="D184" s="265"/>
      <c r="E184" s="265"/>
      <c r="F184" s="265"/>
    </row>
    <row r="185" spans="1:6" ht="49.5">
      <c r="A185" s="40">
        <v>167</v>
      </c>
      <c r="B185" s="43" t="s">
        <v>313</v>
      </c>
      <c r="C185" s="40" t="s">
        <v>174</v>
      </c>
      <c r="D185" s="40" t="s">
        <v>173</v>
      </c>
      <c r="E185" s="40">
        <v>2</v>
      </c>
      <c r="F185" s="147">
        <v>9600</v>
      </c>
    </row>
    <row r="186" spans="1:6" ht="25.5" customHeight="1">
      <c r="A186" s="265" t="s">
        <v>152</v>
      </c>
      <c r="B186" s="265"/>
      <c r="C186" s="265"/>
      <c r="D186" s="265"/>
      <c r="E186" s="265"/>
      <c r="F186" s="265"/>
    </row>
    <row r="187" spans="1:6" ht="33">
      <c r="A187" s="87">
        <v>168</v>
      </c>
      <c r="B187" s="43" t="s">
        <v>249</v>
      </c>
      <c r="C187" s="40" t="s">
        <v>174</v>
      </c>
      <c r="D187" s="40" t="s">
        <v>173</v>
      </c>
      <c r="E187" s="40">
        <v>2</v>
      </c>
      <c r="F187" s="156">
        <v>5000</v>
      </c>
    </row>
    <row r="188" spans="1:6" ht="33">
      <c r="A188" s="87">
        <v>169</v>
      </c>
      <c r="B188" s="157" t="s">
        <v>373</v>
      </c>
      <c r="C188" s="30" t="s">
        <v>266</v>
      </c>
      <c r="D188" s="40" t="s">
        <v>173</v>
      </c>
      <c r="E188" s="87">
        <v>2</v>
      </c>
      <c r="F188" s="156">
        <v>8000</v>
      </c>
    </row>
    <row r="189" spans="1:6" ht="49.5">
      <c r="A189" s="87">
        <v>170</v>
      </c>
      <c r="B189" s="157" t="s">
        <v>374</v>
      </c>
      <c r="C189" s="30" t="s">
        <v>266</v>
      </c>
      <c r="D189" s="40" t="s">
        <v>173</v>
      </c>
      <c r="E189" s="87">
        <v>2</v>
      </c>
      <c r="F189" s="156">
        <v>8000</v>
      </c>
    </row>
    <row r="190" spans="1:6" ht="16.5">
      <c r="A190" s="87">
        <v>171</v>
      </c>
      <c r="B190" s="41" t="s">
        <v>451</v>
      </c>
      <c r="C190" s="40" t="s">
        <v>174</v>
      </c>
      <c r="D190" s="40" t="s">
        <v>173</v>
      </c>
      <c r="E190" s="75" t="s">
        <v>84</v>
      </c>
      <c r="F190" s="156">
        <v>8000</v>
      </c>
    </row>
    <row r="191" spans="1:6" ht="33">
      <c r="A191" s="87">
        <v>172</v>
      </c>
      <c r="B191" s="175" t="s">
        <v>470</v>
      </c>
      <c r="C191" s="40" t="s">
        <v>174</v>
      </c>
      <c r="D191" s="40" t="s">
        <v>173</v>
      </c>
      <c r="E191" s="177">
        <v>3</v>
      </c>
      <c r="F191" s="156">
        <v>8000</v>
      </c>
    </row>
    <row r="192" spans="1:6" ht="49.5">
      <c r="A192" s="87">
        <v>173</v>
      </c>
      <c r="B192" s="175" t="s">
        <v>471</v>
      </c>
      <c r="C192" s="40" t="s">
        <v>174</v>
      </c>
      <c r="D192" s="40" t="s">
        <v>173</v>
      </c>
      <c r="E192" s="177">
        <v>3</v>
      </c>
      <c r="F192" s="156">
        <v>7500</v>
      </c>
    </row>
    <row r="193" spans="1:6" ht="33">
      <c r="A193" s="87">
        <v>174</v>
      </c>
      <c r="B193" s="175" t="s">
        <v>472</v>
      </c>
      <c r="C193" s="40" t="s">
        <v>174</v>
      </c>
      <c r="D193" s="40" t="s">
        <v>173</v>
      </c>
      <c r="E193" s="177">
        <v>3</v>
      </c>
      <c r="F193" s="156">
        <v>8000</v>
      </c>
    </row>
    <row r="194" spans="1:6" ht="49.5">
      <c r="A194" s="87">
        <v>175</v>
      </c>
      <c r="B194" s="175" t="s">
        <v>473</v>
      </c>
      <c r="C194" s="40" t="s">
        <v>174</v>
      </c>
      <c r="D194" s="40" t="s">
        <v>173</v>
      </c>
      <c r="E194" s="177">
        <v>3</v>
      </c>
      <c r="F194" s="156">
        <v>7500</v>
      </c>
    </row>
    <row r="195" spans="1:6" ht="25.5" customHeight="1">
      <c r="A195" s="265" t="s">
        <v>469</v>
      </c>
      <c r="B195" s="265"/>
      <c r="C195" s="265"/>
      <c r="D195" s="265"/>
      <c r="E195" s="265"/>
      <c r="F195" s="265"/>
    </row>
    <row r="196" spans="1:6" ht="132">
      <c r="A196" s="40">
        <v>176</v>
      </c>
      <c r="B196" s="114" t="s">
        <v>795</v>
      </c>
      <c r="C196" s="40" t="s">
        <v>174</v>
      </c>
      <c r="D196" s="40" t="s">
        <v>173</v>
      </c>
      <c r="E196" s="40">
        <v>3</v>
      </c>
      <c r="F196" s="156">
        <v>6000</v>
      </c>
    </row>
    <row r="197" spans="1:6" ht="66">
      <c r="A197" s="40">
        <v>177</v>
      </c>
      <c r="B197" s="114" t="s">
        <v>250</v>
      </c>
      <c r="C197" s="40" t="s">
        <v>174</v>
      </c>
      <c r="D197" s="40" t="s">
        <v>173</v>
      </c>
      <c r="E197" s="40">
        <v>3</v>
      </c>
      <c r="F197" s="156">
        <v>7600</v>
      </c>
    </row>
    <row r="198" spans="1:6" ht="16.5">
      <c r="A198" s="265" t="s">
        <v>579</v>
      </c>
      <c r="B198" s="265"/>
      <c r="C198" s="265"/>
      <c r="D198" s="265"/>
      <c r="E198" s="265"/>
      <c r="F198" s="265"/>
    </row>
    <row r="199" spans="1:6" ht="16.5">
      <c r="A199" s="40">
        <v>178</v>
      </c>
      <c r="B199" s="158" t="s">
        <v>580</v>
      </c>
      <c r="C199" s="40" t="s">
        <v>179</v>
      </c>
      <c r="D199" s="40" t="s">
        <v>176</v>
      </c>
      <c r="E199" s="159" t="s">
        <v>582</v>
      </c>
      <c r="F199" s="156">
        <v>206000</v>
      </c>
    </row>
    <row r="200" spans="1:6" ht="16.5">
      <c r="A200" s="40">
        <v>179</v>
      </c>
      <c r="B200" s="158" t="s">
        <v>581</v>
      </c>
      <c r="C200" s="40" t="s">
        <v>179</v>
      </c>
      <c r="D200" s="40" t="s">
        <v>176</v>
      </c>
      <c r="E200" s="159" t="s">
        <v>582</v>
      </c>
      <c r="F200" s="156">
        <v>266000</v>
      </c>
    </row>
    <row r="201" spans="1:6" ht="33.75" customHeight="1">
      <c r="A201" s="265" t="s">
        <v>368</v>
      </c>
      <c r="B201" s="265"/>
      <c r="C201" s="265"/>
      <c r="D201" s="265"/>
      <c r="E201" s="265"/>
      <c r="F201" s="265"/>
    </row>
    <row r="202" spans="1:6" ht="16.5">
      <c r="A202" s="74">
        <v>180</v>
      </c>
      <c r="B202" s="43" t="s">
        <v>323</v>
      </c>
      <c r="C202" s="40" t="s">
        <v>174</v>
      </c>
      <c r="D202" s="40" t="s">
        <v>176</v>
      </c>
      <c r="E202" s="40">
        <v>2</v>
      </c>
      <c r="F202" s="156">
        <v>2700</v>
      </c>
    </row>
    <row r="203" spans="1:6" ht="33">
      <c r="A203" s="74">
        <v>181</v>
      </c>
      <c r="B203" s="43" t="s">
        <v>324</v>
      </c>
      <c r="C203" s="40" t="s">
        <v>174</v>
      </c>
      <c r="D203" s="40" t="s">
        <v>176</v>
      </c>
      <c r="E203" s="40">
        <v>2</v>
      </c>
      <c r="F203" s="156">
        <v>2700</v>
      </c>
    </row>
    <row r="204" spans="1:6" ht="16.5">
      <c r="A204" s="74">
        <v>182</v>
      </c>
      <c r="B204" s="43" t="s">
        <v>325</v>
      </c>
      <c r="C204" s="40" t="s">
        <v>174</v>
      </c>
      <c r="D204" s="40" t="s">
        <v>176</v>
      </c>
      <c r="E204" s="113" t="s">
        <v>554</v>
      </c>
      <c r="F204" s="156">
        <v>3200</v>
      </c>
    </row>
    <row r="205" spans="1:6" ht="33">
      <c r="A205" s="74">
        <v>183</v>
      </c>
      <c r="B205" s="43" t="s">
        <v>154</v>
      </c>
      <c r="C205" s="40" t="s">
        <v>174</v>
      </c>
      <c r="D205" s="40" t="s">
        <v>173</v>
      </c>
      <c r="E205" s="40">
        <v>2</v>
      </c>
      <c r="F205" s="156">
        <v>2400</v>
      </c>
    </row>
    <row r="206" spans="1:6" ht="33">
      <c r="A206" s="74">
        <v>184</v>
      </c>
      <c r="B206" s="43" t="s">
        <v>155</v>
      </c>
      <c r="C206" s="40" t="s">
        <v>174</v>
      </c>
      <c r="D206" s="40" t="s">
        <v>176</v>
      </c>
      <c r="E206" s="40">
        <v>2</v>
      </c>
      <c r="F206" s="156">
        <v>2400</v>
      </c>
    </row>
    <row r="207" spans="1:6" ht="33">
      <c r="A207" s="74">
        <v>185</v>
      </c>
      <c r="B207" s="43" t="s">
        <v>156</v>
      </c>
      <c r="C207" s="40" t="s">
        <v>174</v>
      </c>
      <c r="D207" s="40" t="s">
        <v>176</v>
      </c>
      <c r="E207" s="40">
        <v>2</v>
      </c>
      <c r="F207" s="156">
        <v>2400</v>
      </c>
    </row>
    <row r="208" spans="1:6" ht="33">
      <c r="A208" s="74">
        <v>186</v>
      </c>
      <c r="B208" s="43" t="s">
        <v>157</v>
      </c>
      <c r="C208" s="40" t="s">
        <v>174</v>
      </c>
      <c r="D208" s="40" t="s">
        <v>173</v>
      </c>
      <c r="E208" s="40">
        <v>2</v>
      </c>
      <c r="F208" s="156">
        <v>2400</v>
      </c>
    </row>
    <row r="209" spans="1:256" ht="33">
      <c r="A209" s="74">
        <v>187</v>
      </c>
      <c r="B209" s="43" t="s">
        <v>158</v>
      </c>
      <c r="C209" s="40" t="s">
        <v>174</v>
      </c>
      <c r="D209" s="40" t="s">
        <v>173</v>
      </c>
      <c r="E209" s="40">
        <v>2</v>
      </c>
      <c r="F209" s="156">
        <v>2400</v>
      </c>
    </row>
    <row r="210" spans="1:256" ht="33">
      <c r="A210" s="74">
        <v>188</v>
      </c>
      <c r="B210" s="43" t="s">
        <v>159</v>
      </c>
      <c r="C210" s="40" t="s">
        <v>174</v>
      </c>
      <c r="D210" s="40" t="s">
        <v>176</v>
      </c>
      <c r="E210" s="40">
        <v>2</v>
      </c>
      <c r="F210" s="156">
        <v>2400</v>
      </c>
    </row>
    <row r="211" spans="1:256" ht="49.5">
      <c r="A211" s="74">
        <v>189</v>
      </c>
      <c r="B211" s="186" t="s">
        <v>526</v>
      </c>
      <c r="C211" s="30" t="s">
        <v>174</v>
      </c>
      <c r="D211" s="40" t="s">
        <v>173</v>
      </c>
      <c r="E211" s="34" t="s">
        <v>7</v>
      </c>
      <c r="F211" s="156">
        <v>3380</v>
      </c>
    </row>
    <row r="212" spans="1:256" ht="49.5">
      <c r="A212" s="74">
        <v>190</v>
      </c>
      <c r="B212" s="33" t="s">
        <v>527</v>
      </c>
      <c r="C212" s="30" t="s">
        <v>174</v>
      </c>
      <c r="D212" s="40" t="s">
        <v>173</v>
      </c>
      <c r="E212" s="34" t="s">
        <v>7</v>
      </c>
      <c r="F212" s="156">
        <v>3380</v>
      </c>
    </row>
    <row r="213" spans="1:256" ht="16.5">
      <c r="A213" s="265" t="s">
        <v>164</v>
      </c>
      <c r="B213" s="265"/>
      <c r="C213" s="265"/>
      <c r="D213" s="265"/>
      <c r="E213" s="265"/>
      <c r="F213" s="265"/>
    </row>
    <row r="214" spans="1:256" ht="33">
      <c r="A214" s="87">
        <v>191</v>
      </c>
      <c r="B214" s="43" t="s">
        <v>162</v>
      </c>
      <c r="C214" s="40" t="s">
        <v>174</v>
      </c>
      <c r="D214" s="40" t="s">
        <v>176</v>
      </c>
      <c r="E214" s="40">
        <v>2</v>
      </c>
      <c r="F214" s="156">
        <v>2600</v>
      </c>
      <c r="G214" s="273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268"/>
      <c r="AK214" s="268"/>
      <c r="AL214" s="268"/>
      <c r="AM214" s="268"/>
      <c r="AN214" s="268"/>
      <c r="AO214" s="268"/>
      <c r="AP214" s="268"/>
      <c r="AQ214" s="268"/>
      <c r="AR214" s="268"/>
      <c r="AS214" s="268"/>
      <c r="AT214" s="268"/>
      <c r="AU214" s="268"/>
      <c r="AV214" s="268"/>
      <c r="AW214" s="268"/>
      <c r="AX214" s="268"/>
      <c r="AY214" s="268"/>
      <c r="AZ214" s="268"/>
      <c r="BA214" s="268"/>
      <c r="BB214" s="268"/>
      <c r="BC214" s="268"/>
      <c r="BD214" s="268"/>
      <c r="BE214" s="268"/>
      <c r="BF214" s="268"/>
      <c r="BG214" s="268"/>
      <c r="BH214" s="268"/>
      <c r="BI214" s="268"/>
      <c r="BJ214" s="268"/>
      <c r="BK214" s="268"/>
      <c r="BL214" s="268"/>
      <c r="BM214" s="268"/>
      <c r="BN214" s="268"/>
      <c r="BO214" s="268"/>
      <c r="BP214" s="268"/>
      <c r="BQ214" s="268"/>
      <c r="BR214" s="268"/>
      <c r="BS214" s="268"/>
      <c r="BT214" s="268"/>
      <c r="BU214" s="268"/>
      <c r="BV214" s="268"/>
      <c r="BW214" s="268"/>
      <c r="BX214" s="268"/>
      <c r="BY214" s="268"/>
      <c r="BZ214" s="268"/>
      <c r="CA214" s="268"/>
      <c r="CB214" s="268"/>
      <c r="CC214" s="268"/>
      <c r="CD214" s="268"/>
      <c r="CE214" s="268"/>
      <c r="CF214" s="268"/>
      <c r="CG214" s="268"/>
      <c r="CH214" s="268"/>
      <c r="CI214" s="268"/>
      <c r="CJ214" s="268"/>
      <c r="CK214" s="268"/>
      <c r="CL214" s="268"/>
      <c r="CM214" s="268"/>
      <c r="CN214" s="268"/>
      <c r="CO214" s="268"/>
      <c r="CP214" s="268"/>
      <c r="CQ214" s="268"/>
      <c r="CR214" s="268"/>
      <c r="CS214" s="268"/>
      <c r="CT214" s="268"/>
      <c r="CU214" s="268"/>
      <c r="CV214" s="268"/>
      <c r="CW214" s="268"/>
      <c r="CX214" s="268"/>
      <c r="CY214" s="268"/>
      <c r="CZ214" s="268"/>
      <c r="DA214" s="268"/>
      <c r="DB214" s="268"/>
      <c r="DC214" s="268"/>
      <c r="DD214" s="268"/>
      <c r="DE214" s="268"/>
      <c r="DF214" s="268"/>
      <c r="DG214" s="268"/>
      <c r="DH214" s="268"/>
      <c r="DI214" s="268"/>
      <c r="DJ214" s="268"/>
      <c r="DK214" s="268"/>
      <c r="DL214" s="268"/>
      <c r="DM214" s="268"/>
      <c r="DN214" s="268"/>
      <c r="DO214" s="268"/>
      <c r="DP214" s="268"/>
      <c r="DQ214" s="268"/>
      <c r="DR214" s="268"/>
      <c r="DS214" s="268"/>
      <c r="DT214" s="268"/>
      <c r="DU214" s="268"/>
      <c r="DV214" s="268"/>
      <c r="DW214" s="268"/>
      <c r="DX214" s="268"/>
      <c r="DY214" s="268"/>
      <c r="DZ214" s="268"/>
      <c r="EA214" s="268"/>
      <c r="EB214" s="268"/>
      <c r="EC214" s="268"/>
      <c r="ED214" s="268"/>
      <c r="EE214" s="268"/>
      <c r="EF214" s="268"/>
      <c r="EG214" s="268"/>
      <c r="EH214" s="268"/>
      <c r="EI214" s="268"/>
      <c r="EJ214" s="268"/>
      <c r="EK214" s="268"/>
      <c r="EL214" s="268"/>
      <c r="EM214" s="268"/>
      <c r="EN214" s="268"/>
      <c r="EO214" s="268"/>
      <c r="EP214" s="268"/>
      <c r="EQ214" s="268"/>
      <c r="ER214" s="268"/>
      <c r="ES214" s="268"/>
      <c r="ET214" s="268"/>
      <c r="EU214" s="268"/>
      <c r="EV214" s="268"/>
      <c r="EW214" s="268"/>
      <c r="EX214" s="268"/>
      <c r="EY214" s="268"/>
      <c r="EZ214" s="268"/>
      <c r="FA214" s="268"/>
      <c r="FB214" s="268"/>
      <c r="FC214" s="268"/>
      <c r="FD214" s="268"/>
      <c r="FE214" s="268"/>
      <c r="FF214" s="268"/>
      <c r="FG214" s="268"/>
      <c r="FH214" s="268"/>
      <c r="FI214" s="268"/>
      <c r="FJ214" s="268"/>
      <c r="FK214" s="268"/>
      <c r="FL214" s="268"/>
      <c r="FM214" s="268"/>
      <c r="FN214" s="268"/>
      <c r="FO214" s="268"/>
      <c r="FP214" s="268"/>
      <c r="FQ214" s="268"/>
      <c r="FR214" s="268"/>
      <c r="FS214" s="268"/>
      <c r="FT214" s="268"/>
      <c r="FU214" s="268"/>
      <c r="FV214" s="268"/>
      <c r="FW214" s="268"/>
      <c r="FX214" s="268"/>
      <c r="FY214" s="268"/>
      <c r="FZ214" s="268"/>
      <c r="GA214" s="268"/>
      <c r="GB214" s="268"/>
      <c r="GC214" s="268"/>
      <c r="GD214" s="268"/>
      <c r="GE214" s="268"/>
      <c r="GF214" s="268"/>
      <c r="GG214" s="268"/>
      <c r="GH214" s="268"/>
      <c r="GI214" s="268"/>
      <c r="GJ214" s="268"/>
      <c r="GK214" s="268"/>
      <c r="GL214" s="268"/>
      <c r="GM214" s="268"/>
      <c r="GN214" s="268"/>
      <c r="GO214" s="268"/>
      <c r="GP214" s="268"/>
      <c r="GQ214" s="268"/>
      <c r="GR214" s="268"/>
      <c r="GS214" s="268"/>
      <c r="GT214" s="268"/>
      <c r="GU214" s="268"/>
      <c r="GV214" s="268"/>
      <c r="GW214" s="268"/>
      <c r="GX214" s="268"/>
      <c r="GY214" s="268"/>
      <c r="GZ214" s="268"/>
      <c r="HA214" s="268"/>
      <c r="HB214" s="268"/>
      <c r="HC214" s="268"/>
      <c r="HD214" s="268"/>
      <c r="HE214" s="268"/>
      <c r="HF214" s="268"/>
      <c r="HG214" s="268"/>
      <c r="HH214" s="268"/>
      <c r="HI214" s="268"/>
      <c r="HJ214" s="268"/>
      <c r="HK214" s="268"/>
      <c r="HL214" s="268"/>
      <c r="HM214" s="268"/>
      <c r="HN214" s="268"/>
      <c r="HO214" s="268"/>
      <c r="HP214" s="268"/>
      <c r="HQ214" s="268"/>
      <c r="HR214" s="268"/>
      <c r="HS214" s="268"/>
      <c r="HT214" s="268"/>
      <c r="HU214" s="268"/>
      <c r="HV214" s="268"/>
      <c r="HW214" s="268"/>
      <c r="HX214" s="268"/>
      <c r="HY214" s="268"/>
      <c r="HZ214" s="268"/>
      <c r="IA214" s="268"/>
      <c r="IB214" s="268"/>
      <c r="IC214" s="268"/>
      <c r="ID214" s="268"/>
      <c r="IE214" s="268"/>
      <c r="IF214" s="268"/>
      <c r="IG214" s="268"/>
      <c r="IH214" s="268"/>
      <c r="II214" s="268"/>
      <c r="IJ214" s="268"/>
      <c r="IK214" s="268"/>
      <c r="IL214" s="268"/>
      <c r="IM214" s="268"/>
      <c r="IN214" s="268"/>
      <c r="IO214" s="268"/>
      <c r="IP214" s="268"/>
      <c r="IQ214" s="268"/>
      <c r="IR214" s="268"/>
      <c r="IS214" s="268"/>
      <c r="IT214" s="268"/>
      <c r="IU214" s="268"/>
      <c r="IV214" s="268"/>
    </row>
    <row r="215" spans="1:256" ht="16.5">
      <c r="A215" s="87">
        <v>192</v>
      </c>
      <c r="B215" s="43" t="s">
        <v>35</v>
      </c>
      <c r="C215" s="40" t="s">
        <v>174</v>
      </c>
      <c r="D215" s="40" t="s">
        <v>176</v>
      </c>
      <c r="E215" s="40">
        <v>2</v>
      </c>
      <c r="F215" s="156">
        <v>900</v>
      </c>
    </row>
    <row r="216" spans="1:256" ht="16.5">
      <c r="A216" s="87">
        <v>193</v>
      </c>
      <c r="B216" s="43" t="s">
        <v>163</v>
      </c>
      <c r="C216" s="40" t="s">
        <v>174</v>
      </c>
      <c r="D216" s="40" t="s">
        <v>176</v>
      </c>
      <c r="E216" s="40">
        <v>2</v>
      </c>
      <c r="F216" s="156">
        <v>2100</v>
      </c>
    </row>
    <row r="217" spans="1:256" ht="16.5">
      <c r="A217" s="275" t="s">
        <v>34</v>
      </c>
      <c r="B217" s="275"/>
      <c r="C217" s="275"/>
      <c r="D217" s="275"/>
      <c r="E217" s="275"/>
      <c r="F217" s="275"/>
    </row>
    <row r="218" spans="1:256" ht="49.5">
      <c r="A218" s="74">
        <v>194</v>
      </c>
      <c r="B218" s="187" t="s">
        <v>456</v>
      </c>
      <c r="C218" s="40" t="s">
        <v>177</v>
      </c>
      <c r="D218" s="40"/>
      <c r="E218" s="87">
        <v>3</v>
      </c>
      <c r="F218" s="156">
        <v>2500</v>
      </c>
    </row>
    <row r="219" spans="1:256" ht="49.5">
      <c r="A219" s="74">
        <v>195</v>
      </c>
      <c r="B219" s="33" t="s">
        <v>457</v>
      </c>
      <c r="C219" s="40" t="s">
        <v>177</v>
      </c>
      <c r="D219" s="40"/>
      <c r="E219" s="87">
        <v>3</v>
      </c>
      <c r="F219" s="156">
        <v>2500</v>
      </c>
    </row>
    <row r="220" spans="1:256" ht="49.5">
      <c r="A220" s="74">
        <v>196</v>
      </c>
      <c r="B220" s="187" t="s">
        <v>458</v>
      </c>
      <c r="C220" s="40" t="s">
        <v>177</v>
      </c>
      <c r="D220" s="40"/>
      <c r="E220" s="87">
        <v>3</v>
      </c>
      <c r="F220" s="156">
        <v>3400</v>
      </c>
    </row>
    <row r="221" spans="1:256" ht="49.5">
      <c r="A221" s="74">
        <v>197</v>
      </c>
      <c r="B221" s="188" t="s">
        <v>459</v>
      </c>
      <c r="C221" s="40" t="s">
        <v>177</v>
      </c>
      <c r="D221" s="40"/>
      <c r="E221" s="87">
        <v>3</v>
      </c>
      <c r="F221" s="156">
        <v>3600</v>
      </c>
    </row>
    <row r="222" spans="1:256" ht="49.5">
      <c r="A222" s="74">
        <v>198</v>
      </c>
      <c r="B222" s="187" t="s">
        <v>460</v>
      </c>
      <c r="C222" s="40" t="s">
        <v>177</v>
      </c>
      <c r="D222" s="40"/>
      <c r="E222" s="87">
        <v>3</v>
      </c>
      <c r="F222" s="156">
        <v>5400</v>
      </c>
    </row>
    <row r="223" spans="1:256" ht="49.5">
      <c r="A223" s="74">
        <v>199</v>
      </c>
      <c r="B223" s="188" t="s">
        <v>461</v>
      </c>
      <c r="C223" s="40" t="s">
        <v>177</v>
      </c>
      <c r="D223" s="87"/>
      <c r="E223" s="87">
        <v>3</v>
      </c>
      <c r="F223" s="156">
        <v>6000</v>
      </c>
    </row>
    <row r="224" spans="1:256" ht="24" customHeight="1">
      <c r="A224" s="74">
        <v>200</v>
      </c>
      <c r="B224" s="157" t="s">
        <v>395</v>
      </c>
      <c r="C224" s="40" t="s">
        <v>177</v>
      </c>
      <c r="D224" s="87"/>
      <c r="E224" s="87">
        <v>2</v>
      </c>
      <c r="F224" s="156">
        <v>1200</v>
      </c>
    </row>
    <row r="225" spans="1:6" ht="16.5">
      <c r="A225" s="265" t="s">
        <v>391</v>
      </c>
      <c r="B225" s="265"/>
      <c r="C225" s="265"/>
      <c r="D225" s="265"/>
      <c r="E225" s="265"/>
      <c r="F225" s="265"/>
    </row>
    <row r="226" spans="1:6" ht="16.5">
      <c r="A226" s="74">
        <v>201</v>
      </c>
      <c r="B226" s="43" t="s">
        <v>165</v>
      </c>
      <c r="C226" s="40" t="s">
        <v>177</v>
      </c>
      <c r="D226" s="40" t="s">
        <v>176</v>
      </c>
      <c r="E226" s="40">
        <v>2</v>
      </c>
      <c r="F226" s="156">
        <v>2000</v>
      </c>
    </row>
    <row r="227" spans="1:6" ht="16.5">
      <c r="A227" s="74">
        <v>202</v>
      </c>
      <c r="B227" s="43" t="s">
        <v>260</v>
      </c>
      <c r="C227" s="40" t="s">
        <v>177</v>
      </c>
      <c r="D227" s="40" t="s">
        <v>176</v>
      </c>
      <c r="E227" s="40">
        <v>2</v>
      </c>
      <c r="F227" s="156">
        <v>2000</v>
      </c>
    </row>
    <row r="228" spans="1:6" ht="16.5">
      <c r="A228" s="74">
        <v>203</v>
      </c>
      <c r="B228" s="43" t="s">
        <v>261</v>
      </c>
      <c r="C228" s="40" t="s">
        <v>177</v>
      </c>
      <c r="D228" s="40" t="s">
        <v>176</v>
      </c>
      <c r="E228" s="40">
        <v>2</v>
      </c>
      <c r="F228" s="156">
        <v>2000</v>
      </c>
    </row>
    <row r="229" spans="1:6" ht="16.5">
      <c r="A229" s="74">
        <v>204</v>
      </c>
      <c r="B229" s="43" t="s">
        <v>262</v>
      </c>
      <c r="C229" s="40" t="s">
        <v>177</v>
      </c>
      <c r="D229" s="40" t="s">
        <v>176</v>
      </c>
      <c r="E229" s="40">
        <v>2</v>
      </c>
      <c r="F229" s="156">
        <v>3600</v>
      </c>
    </row>
    <row r="230" spans="1:6" ht="16.5">
      <c r="A230" s="74">
        <v>205</v>
      </c>
      <c r="B230" s="43" t="s">
        <v>263</v>
      </c>
      <c r="C230" s="40" t="s">
        <v>177</v>
      </c>
      <c r="D230" s="40" t="s">
        <v>176</v>
      </c>
      <c r="E230" s="40">
        <v>2</v>
      </c>
      <c r="F230" s="156">
        <v>4200</v>
      </c>
    </row>
    <row r="231" spans="1:6" ht="19.5" customHeight="1">
      <c r="A231" s="265" t="s">
        <v>392</v>
      </c>
      <c r="B231" s="265"/>
      <c r="C231" s="265"/>
      <c r="D231" s="265"/>
      <c r="E231" s="265"/>
      <c r="F231" s="265"/>
    </row>
    <row r="232" spans="1:6" ht="33">
      <c r="A232" s="74">
        <v>206</v>
      </c>
      <c r="B232" s="189" t="s">
        <v>425</v>
      </c>
      <c r="C232" s="40" t="s">
        <v>278</v>
      </c>
      <c r="D232" s="40" t="s">
        <v>173</v>
      </c>
      <c r="E232" s="40">
        <v>1</v>
      </c>
      <c r="F232" s="156">
        <v>760</v>
      </c>
    </row>
    <row r="233" spans="1:6" ht="49.5">
      <c r="A233" s="74">
        <v>207</v>
      </c>
      <c r="B233" s="189" t="s">
        <v>426</v>
      </c>
      <c r="C233" s="40" t="s">
        <v>278</v>
      </c>
      <c r="D233" s="40" t="s">
        <v>173</v>
      </c>
      <c r="E233" s="40">
        <v>1</v>
      </c>
      <c r="F233" s="156">
        <v>760</v>
      </c>
    </row>
    <row r="234" spans="1:6" ht="33">
      <c r="A234" s="74">
        <v>208</v>
      </c>
      <c r="B234" s="189" t="s">
        <v>427</v>
      </c>
      <c r="C234" s="40" t="s">
        <v>278</v>
      </c>
      <c r="D234" s="40" t="s">
        <v>173</v>
      </c>
      <c r="E234" s="40">
        <v>1</v>
      </c>
      <c r="F234" s="156">
        <v>760</v>
      </c>
    </row>
    <row r="235" spans="1:6" ht="66">
      <c r="A235" s="74">
        <v>209</v>
      </c>
      <c r="B235" s="189" t="s">
        <v>428</v>
      </c>
      <c r="C235" s="40" t="s">
        <v>278</v>
      </c>
      <c r="D235" s="40" t="s">
        <v>173</v>
      </c>
      <c r="E235" s="40">
        <v>1</v>
      </c>
      <c r="F235" s="156">
        <v>760</v>
      </c>
    </row>
    <row r="236" spans="1:6" ht="33">
      <c r="A236" s="74">
        <v>210</v>
      </c>
      <c r="B236" s="189" t="s">
        <v>429</v>
      </c>
      <c r="C236" s="40" t="s">
        <v>278</v>
      </c>
      <c r="D236" s="40" t="s">
        <v>176</v>
      </c>
      <c r="E236" s="40">
        <v>1</v>
      </c>
      <c r="F236" s="156">
        <v>2700</v>
      </c>
    </row>
    <row r="237" spans="1:6" ht="33">
      <c r="A237" s="74">
        <v>211</v>
      </c>
      <c r="B237" s="189" t="s">
        <v>430</v>
      </c>
      <c r="C237" s="40" t="s">
        <v>278</v>
      </c>
      <c r="D237" s="40" t="s">
        <v>176</v>
      </c>
      <c r="E237" s="40">
        <v>1</v>
      </c>
      <c r="F237" s="156">
        <v>4600</v>
      </c>
    </row>
    <row r="238" spans="1:6" ht="25.5" customHeight="1">
      <c r="A238" s="274" t="s">
        <v>337</v>
      </c>
      <c r="B238" s="274"/>
      <c r="C238" s="274"/>
      <c r="D238" s="274"/>
      <c r="E238" s="274"/>
      <c r="F238" s="274"/>
    </row>
    <row r="239" spans="1:6" ht="16.5">
      <c r="A239" s="74">
        <v>212</v>
      </c>
      <c r="B239" s="43" t="s">
        <v>432</v>
      </c>
      <c r="C239" s="40" t="s">
        <v>174</v>
      </c>
      <c r="D239" s="40" t="s">
        <v>176</v>
      </c>
      <c r="E239" s="113" t="s">
        <v>84</v>
      </c>
      <c r="F239" s="156">
        <v>2000</v>
      </c>
    </row>
    <row r="240" spans="1:6" ht="16.5">
      <c r="A240" s="74">
        <v>213</v>
      </c>
      <c r="B240" s="43" t="s">
        <v>433</v>
      </c>
      <c r="C240" s="40" t="s">
        <v>174</v>
      </c>
      <c r="D240" s="40" t="s">
        <v>176</v>
      </c>
      <c r="E240" s="113" t="s">
        <v>84</v>
      </c>
      <c r="F240" s="156">
        <v>2000</v>
      </c>
    </row>
    <row r="241" spans="1:6" ht="16.5">
      <c r="A241" s="74">
        <v>214</v>
      </c>
      <c r="B241" s="43" t="s">
        <v>434</v>
      </c>
      <c r="C241" s="40" t="s">
        <v>174</v>
      </c>
      <c r="D241" s="40" t="s">
        <v>176</v>
      </c>
      <c r="E241" s="113" t="s">
        <v>84</v>
      </c>
      <c r="F241" s="156">
        <v>2000</v>
      </c>
    </row>
    <row r="242" spans="1:6" ht="16.5">
      <c r="A242" s="74">
        <v>215</v>
      </c>
      <c r="B242" s="43" t="s">
        <v>435</v>
      </c>
      <c r="C242" s="40" t="s">
        <v>174</v>
      </c>
      <c r="D242" s="40" t="s">
        <v>176</v>
      </c>
      <c r="E242" s="113" t="s">
        <v>84</v>
      </c>
      <c r="F242" s="156">
        <v>2000</v>
      </c>
    </row>
    <row r="243" spans="1:6" ht="16.5">
      <c r="A243" s="74">
        <v>216</v>
      </c>
      <c r="B243" s="43" t="s">
        <v>436</v>
      </c>
      <c r="C243" s="40" t="s">
        <v>174</v>
      </c>
      <c r="D243" s="40" t="s">
        <v>176</v>
      </c>
      <c r="E243" s="113" t="s">
        <v>84</v>
      </c>
      <c r="F243" s="156">
        <v>2000</v>
      </c>
    </row>
    <row r="244" spans="1:6" ht="16.5">
      <c r="A244" s="74">
        <v>217</v>
      </c>
      <c r="B244" s="43" t="s">
        <v>437</v>
      </c>
      <c r="C244" s="40" t="s">
        <v>174</v>
      </c>
      <c r="D244" s="40" t="s">
        <v>173</v>
      </c>
      <c r="E244" s="113" t="s">
        <v>84</v>
      </c>
      <c r="F244" s="156">
        <v>2000</v>
      </c>
    </row>
    <row r="245" spans="1:6" ht="16.5">
      <c r="A245" s="74">
        <v>218</v>
      </c>
      <c r="B245" s="43" t="s">
        <v>367</v>
      </c>
      <c r="C245" s="40" t="s">
        <v>174</v>
      </c>
      <c r="D245" s="40" t="s">
        <v>176</v>
      </c>
      <c r="E245" s="91" t="s">
        <v>90</v>
      </c>
      <c r="F245" s="156">
        <v>1800</v>
      </c>
    </row>
    <row r="246" spans="1:6" ht="16.5">
      <c r="A246" s="74">
        <v>219</v>
      </c>
      <c r="B246" s="43" t="s">
        <v>30</v>
      </c>
      <c r="C246" s="40" t="s">
        <v>174</v>
      </c>
      <c r="D246" s="40" t="s">
        <v>176</v>
      </c>
      <c r="E246" s="91">
        <v>2</v>
      </c>
      <c r="F246" s="156">
        <v>1700</v>
      </c>
    </row>
    <row r="247" spans="1:6" ht="16.5">
      <c r="A247" s="74">
        <v>220</v>
      </c>
      <c r="B247" s="43" t="s">
        <v>29</v>
      </c>
      <c r="C247" s="40" t="s">
        <v>174</v>
      </c>
      <c r="D247" s="40" t="s">
        <v>176</v>
      </c>
      <c r="E247" s="91">
        <v>2</v>
      </c>
      <c r="F247" s="156">
        <v>1400</v>
      </c>
    </row>
    <row r="248" spans="1:6" ht="16.5">
      <c r="A248" s="74">
        <v>221</v>
      </c>
      <c r="B248" s="41" t="s">
        <v>462</v>
      </c>
      <c r="C248" s="40" t="s">
        <v>174</v>
      </c>
      <c r="D248" s="40" t="s">
        <v>176</v>
      </c>
      <c r="E248" s="91" t="s">
        <v>7</v>
      </c>
      <c r="F248" s="156">
        <v>1400</v>
      </c>
    </row>
    <row r="249" spans="1:6" ht="16.5">
      <c r="A249" s="74">
        <v>222</v>
      </c>
      <c r="B249" s="43" t="s">
        <v>92</v>
      </c>
      <c r="C249" s="40" t="s">
        <v>174</v>
      </c>
      <c r="D249" s="40" t="s">
        <v>176</v>
      </c>
      <c r="E249" s="91" t="s">
        <v>7</v>
      </c>
      <c r="F249" s="156">
        <v>1400</v>
      </c>
    </row>
    <row r="250" spans="1:6" ht="16.5">
      <c r="A250" s="74">
        <v>223</v>
      </c>
      <c r="B250" s="43" t="s">
        <v>28</v>
      </c>
      <c r="C250" s="40" t="s">
        <v>174</v>
      </c>
      <c r="D250" s="40" t="s">
        <v>176</v>
      </c>
      <c r="E250" s="91">
        <v>2</v>
      </c>
      <c r="F250" s="156">
        <v>1400</v>
      </c>
    </row>
    <row r="251" spans="1:6" ht="16.5">
      <c r="A251" s="74">
        <v>224</v>
      </c>
      <c r="B251" s="43" t="s">
        <v>93</v>
      </c>
      <c r="C251" s="40" t="s">
        <v>174</v>
      </c>
      <c r="D251" s="40" t="s">
        <v>176</v>
      </c>
      <c r="E251" s="91" t="s">
        <v>7</v>
      </c>
      <c r="F251" s="156">
        <v>1400</v>
      </c>
    </row>
    <row r="252" spans="1:6" ht="16.5">
      <c r="A252" s="74">
        <v>225</v>
      </c>
      <c r="B252" s="43" t="s">
        <v>27</v>
      </c>
      <c r="C252" s="40" t="s">
        <v>174</v>
      </c>
      <c r="D252" s="40" t="s">
        <v>176</v>
      </c>
      <c r="E252" s="91">
        <v>2</v>
      </c>
      <c r="F252" s="156">
        <v>1400</v>
      </c>
    </row>
    <row r="253" spans="1:6" ht="16.5">
      <c r="A253" s="74">
        <v>226</v>
      </c>
      <c r="B253" s="43" t="s">
        <v>94</v>
      </c>
      <c r="C253" s="40" t="s">
        <v>174</v>
      </c>
      <c r="D253" s="40" t="s">
        <v>176</v>
      </c>
      <c r="E253" s="91" t="s">
        <v>7</v>
      </c>
      <c r="F253" s="156">
        <v>1400</v>
      </c>
    </row>
    <row r="254" spans="1:6" ht="16.5">
      <c r="A254" s="74">
        <v>227</v>
      </c>
      <c r="B254" s="43" t="s">
        <v>615</v>
      </c>
      <c r="C254" s="40" t="s">
        <v>174</v>
      </c>
      <c r="D254" s="40" t="s">
        <v>176</v>
      </c>
      <c r="E254" s="91" t="s">
        <v>7</v>
      </c>
      <c r="F254" s="156">
        <v>1400</v>
      </c>
    </row>
    <row r="255" spans="1:6" ht="16.5">
      <c r="A255" s="74">
        <v>228</v>
      </c>
      <c r="B255" s="43" t="s">
        <v>95</v>
      </c>
      <c r="C255" s="40" t="s">
        <v>174</v>
      </c>
      <c r="D255" s="40" t="s">
        <v>176</v>
      </c>
      <c r="E255" s="91" t="s">
        <v>7</v>
      </c>
      <c r="F255" s="156">
        <v>1400</v>
      </c>
    </row>
    <row r="256" spans="1:6" ht="16.5">
      <c r="A256" s="74">
        <v>229</v>
      </c>
      <c r="B256" s="43" t="s">
        <v>73</v>
      </c>
      <c r="C256" s="40" t="s">
        <v>174</v>
      </c>
      <c r="D256" s="40" t="s">
        <v>176</v>
      </c>
      <c r="E256" s="91">
        <v>7</v>
      </c>
      <c r="F256" s="156">
        <v>1600</v>
      </c>
    </row>
    <row r="257" spans="1:6" ht="16.5">
      <c r="A257" s="74">
        <v>230</v>
      </c>
      <c r="B257" s="43" t="s">
        <v>26</v>
      </c>
      <c r="C257" s="40" t="s">
        <v>174</v>
      </c>
      <c r="D257" s="40" t="s">
        <v>176</v>
      </c>
      <c r="E257" s="91">
        <v>2</v>
      </c>
      <c r="F257" s="156">
        <v>1400</v>
      </c>
    </row>
    <row r="258" spans="1:6" ht="16.5">
      <c r="A258" s="74">
        <v>231</v>
      </c>
      <c r="B258" s="43" t="s">
        <v>25</v>
      </c>
      <c r="C258" s="40" t="s">
        <v>174</v>
      </c>
      <c r="D258" s="40" t="s">
        <v>176</v>
      </c>
      <c r="E258" s="91">
        <v>2</v>
      </c>
      <c r="F258" s="156">
        <v>1400</v>
      </c>
    </row>
    <row r="259" spans="1:6" ht="16.5">
      <c r="A259" s="74">
        <v>232</v>
      </c>
      <c r="B259" s="41" t="s">
        <v>371</v>
      </c>
      <c r="C259" s="40" t="s">
        <v>174</v>
      </c>
      <c r="D259" s="40" t="s">
        <v>176</v>
      </c>
      <c r="E259" s="91" t="s">
        <v>7</v>
      </c>
      <c r="F259" s="156">
        <v>1400</v>
      </c>
    </row>
    <row r="260" spans="1:6" ht="16.5">
      <c r="A260" s="74">
        <v>233</v>
      </c>
      <c r="B260" s="41" t="s">
        <v>372</v>
      </c>
      <c r="C260" s="40" t="s">
        <v>174</v>
      </c>
      <c r="D260" s="40" t="s">
        <v>176</v>
      </c>
      <c r="E260" s="91" t="s">
        <v>7</v>
      </c>
      <c r="F260" s="156">
        <v>1400</v>
      </c>
    </row>
    <row r="261" spans="1:6" ht="16.5">
      <c r="A261" s="74">
        <v>234</v>
      </c>
      <c r="B261" s="43" t="s">
        <v>74</v>
      </c>
      <c r="C261" s="40" t="s">
        <v>174</v>
      </c>
      <c r="D261" s="40" t="s">
        <v>176</v>
      </c>
      <c r="E261" s="91">
        <v>7</v>
      </c>
      <c r="F261" s="156">
        <v>1600</v>
      </c>
    </row>
    <row r="262" spans="1:6" ht="16.5">
      <c r="A262" s="74">
        <v>235</v>
      </c>
      <c r="B262" s="43" t="s">
        <v>24</v>
      </c>
      <c r="C262" s="40" t="s">
        <v>174</v>
      </c>
      <c r="D262" s="40" t="s">
        <v>176</v>
      </c>
      <c r="E262" s="91">
        <v>2</v>
      </c>
      <c r="F262" s="156">
        <v>1400</v>
      </c>
    </row>
    <row r="263" spans="1:6" ht="16.5">
      <c r="A263" s="74">
        <v>236</v>
      </c>
      <c r="B263" s="43" t="s">
        <v>23</v>
      </c>
      <c r="C263" s="40" t="s">
        <v>174</v>
      </c>
      <c r="D263" s="40" t="s">
        <v>176</v>
      </c>
      <c r="E263" s="91">
        <v>2</v>
      </c>
      <c r="F263" s="156">
        <v>1400</v>
      </c>
    </row>
    <row r="264" spans="1:6" ht="16.5">
      <c r="A264" s="74">
        <v>237</v>
      </c>
      <c r="B264" s="43" t="s">
        <v>22</v>
      </c>
      <c r="C264" s="40" t="s">
        <v>174</v>
      </c>
      <c r="D264" s="40" t="s">
        <v>176</v>
      </c>
      <c r="E264" s="91">
        <v>2</v>
      </c>
      <c r="F264" s="156">
        <v>1400</v>
      </c>
    </row>
    <row r="265" spans="1:6" ht="16.5">
      <c r="A265" s="74">
        <v>238</v>
      </c>
      <c r="B265" s="43" t="s">
        <v>21</v>
      </c>
      <c r="C265" s="40" t="s">
        <v>174</v>
      </c>
      <c r="D265" s="40" t="s">
        <v>176</v>
      </c>
      <c r="E265" s="91">
        <v>2</v>
      </c>
      <c r="F265" s="156">
        <v>1400</v>
      </c>
    </row>
    <row r="266" spans="1:6" ht="16.5">
      <c r="A266" s="74">
        <v>239</v>
      </c>
      <c r="B266" s="43" t="s">
        <v>357</v>
      </c>
      <c r="C266" s="40" t="s">
        <v>174</v>
      </c>
      <c r="D266" s="40" t="s">
        <v>176</v>
      </c>
      <c r="E266" s="91" t="s">
        <v>90</v>
      </c>
      <c r="F266" s="156">
        <v>1400</v>
      </c>
    </row>
    <row r="267" spans="1:6" ht="16.5">
      <c r="A267" s="74">
        <v>240</v>
      </c>
      <c r="B267" s="43" t="s">
        <v>20</v>
      </c>
      <c r="C267" s="40" t="s">
        <v>174</v>
      </c>
      <c r="D267" s="40" t="s">
        <v>176</v>
      </c>
      <c r="E267" s="91">
        <v>2</v>
      </c>
      <c r="F267" s="156">
        <v>1400</v>
      </c>
    </row>
    <row r="268" spans="1:6" ht="16.5">
      <c r="A268" s="74">
        <v>241</v>
      </c>
      <c r="B268" s="43" t="s">
        <v>19</v>
      </c>
      <c r="C268" s="40" t="s">
        <v>174</v>
      </c>
      <c r="D268" s="40" t="s">
        <v>176</v>
      </c>
      <c r="E268" s="91">
        <v>2</v>
      </c>
      <c r="F268" s="156">
        <v>1400</v>
      </c>
    </row>
    <row r="269" spans="1:6" ht="16.5">
      <c r="A269" s="74">
        <v>242</v>
      </c>
      <c r="B269" s="43" t="s">
        <v>343</v>
      </c>
      <c r="C269" s="40" t="s">
        <v>174</v>
      </c>
      <c r="D269" s="40" t="s">
        <v>176</v>
      </c>
      <c r="E269" s="91">
        <v>2</v>
      </c>
      <c r="F269" s="156">
        <v>1400</v>
      </c>
    </row>
    <row r="270" spans="1:6" ht="16.5">
      <c r="A270" s="74">
        <v>243</v>
      </c>
      <c r="B270" s="43" t="s">
        <v>344</v>
      </c>
      <c r="C270" s="40" t="s">
        <v>174</v>
      </c>
      <c r="D270" s="40" t="s">
        <v>176</v>
      </c>
      <c r="E270" s="91">
        <v>2</v>
      </c>
      <c r="F270" s="156">
        <v>1400</v>
      </c>
    </row>
    <row r="271" spans="1:6" ht="14.25" customHeight="1">
      <c r="A271" s="74">
        <v>244</v>
      </c>
      <c r="B271" s="43" t="s">
        <v>18</v>
      </c>
      <c r="C271" s="40" t="s">
        <v>174</v>
      </c>
      <c r="D271" s="40" t="s">
        <v>176</v>
      </c>
      <c r="E271" s="91">
        <v>2</v>
      </c>
      <c r="F271" s="156">
        <v>1400</v>
      </c>
    </row>
    <row r="272" spans="1:6" ht="14.25" customHeight="1">
      <c r="A272" s="74">
        <v>245</v>
      </c>
      <c r="B272" s="43" t="s">
        <v>17</v>
      </c>
      <c r="C272" s="40" t="s">
        <v>174</v>
      </c>
      <c r="D272" s="40" t="s">
        <v>176</v>
      </c>
      <c r="E272" s="91">
        <v>2</v>
      </c>
      <c r="F272" s="156">
        <v>1400</v>
      </c>
    </row>
    <row r="273" spans="1:256" ht="14.25" customHeight="1">
      <c r="A273" s="74">
        <v>246</v>
      </c>
      <c r="B273" s="43" t="s">
        <v>16</v>
      </c>
      <c r="C273" s="40" t="s">
        <v>174</v>
      </c>
      <c r="D273" s="40" t="s">
        <v>176</v>
      </c>
      <c r="E273" s="91">
        <v>2</v>
      </c>
      <c r="F273" s="156">
        <v>1400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</row>
    <row r="274" spans="1:256" ht="14.25" customHeight="1">
      <c r="A274" s="74">
        <v>247</v>
      </c>
      <c r="B274" s="43" t="s">
        <v>438</v>
      </c>
      <c r="C274" s="40" t="s">
        <v>174</v>
      </c>
      <c r="D274" s="40" t="s">
        <v>176</v>
      </c>
      <c r="E274" s="91">
        <v>2</v>
      </c>
      <c r="F274" s="156">
        <v>1400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</row>
    <row r="275" spans="1:256" ht="14.25" customHeight="1">
      <c r="A275" s="74">
        <v>248</v>
      </c>
      <c r="B275" s="41" t="s">
        <v>365</v>
      </c>
      <c r="C275" s="40" t="s">
        <v>174</v>
      </c>
      <c r="D275" s="40" t="s">
        <v>176</v>
      </c>
      <c r="E275" s="91" t="s">
        <v>90</v>
      </c>
      <c r="F275" s="156">
        <v>2600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</row>
    <row r="276" spans="1:256" ht="15.75" customHeight="1">
      <c r="A276" s="74">
        <v>249</v>
      </c>
      <c r="B276" s="41" t="s">
        <v>366</v>
      </c>
      <c r="C276" s="40" t="s">
        <v>174</v>
      </c>
      <c r="D276" s="40" t="s">
        <v>176</v>
      </c>
      <c r="E276" s="91" t="s">
        <v>90</v>
      </c>
      <c r="F276" s="156">
        <v>2600</v>
      </c>
    </row>
    <row r="277" spans="1:256" ht="15.75" customHeight="1">
      <c r="A277" s="74">
        <v>250</v>
      </c>
      <c r="B277" s="41" t="s">
        <v>376</v>
      </c>
      <c r="C277" s="40" t="s">
        <v>174</v>
      </c>
      <c r="D277" s="40" t="s">
        <v>176</v>
      </c>
      <c r="E277" s="91" t="s">
        <v>7</v>
      </c>
      <c r="F277" s="156">
        <v>2600</v>
      </c>
    </row>
    <row r="278" spans="1:256" ht="15.75" customHeight="1">
      <c r="A278" s="74">
        <v>251</v>
      </c>
      <c r="B278" s="41" t="s">
        <v>377</v>
      </c>
      <c r="C278" s="40" t="s">
        <v>174</v>
      </c>
      <c r="D278" s="40" t="s">
        <v>176</v>
      </c>
      <c r="E278" s="91" t="s">
        <v>7</v>
      </c>
      <c r="F278" s="156">
        <v>2600</v>
      </c>
    </row>
    <row r="279" spans="1:256" ht="49.5">
      <c r="A279" s="74">
        <v>252</v>
      </c>
      <c r="B279" s="41" t="s">
        <v>783</v>
      </c>
      <c r="C279" s="40" t="s">
        <v>174</v>
      </c>
      <c r="D279" s="40" t="s">
        <v>176</v>
      </c>
      <c r="E279" s="34" t="s">
        <v>789</v>
      </c>
      <c r="F279" s="156">
        <v>2000</v>
      </c>
    </row>
    <row r="280" spans="1:256" ht="49.5">
      <c r="A280" s="74">
        <v>253</v>
      </c>
      <c r="B280" s="41" t="s">
        <v>784</v>
      </c>
      <c r="C280" s="40" t="s">
        <v>174</v>
      </c>
      <c r="D280" s="40" t="s">
        <v>176</v>
      </c>
      <c r="E280" s="34" t="s">
        <v>789</v>
      </c>
      <c r="F280" s="156">
        <v>2000</v>
      </c>
    </row>
    <row r="281" spans="1:256" ht="49.5">
      <c r="A281" s="74">
        <v>254</v>
      </c>
      <c r="B281" s="41" t="s">
        <v>785</v>
      </c>
      <c r="C281" s="40" t="s">
        <v>174</v>
      </c>
      <c r="D281" s="40" t="s">
        <v>176</v>
      </c>
      <c r="E281" s="34" t="s">
        <v>789</v>
      </c>
      <c r="F281" s="156">
        <v>2000</v>
      </c>
    </row>
    <row r="282" spans="1:256" ht="49.5">
      <c r="A282" s="74">
        <v>255</v>
      </c>
      <c r="B282" s="41" t="s">
        <v>786</v>
      </c>
      <c r="C282" s="40" t="s">
        <v>174</v>
      </c>
      <c r="D282" s="40" t="s">
        <v>176</v>
      </c>
      <c r="E282" s="34" t="s">
        <v>789</v>
      </c>
      <c r="F282" s="156">
        <v>2000</v>
      </c>
    </row>
    <row r="283" spans="1:256" ht="33">
      <c r="A283" s="74">
        <v>256</v>
      </c>
      <c r="B283" s="41" t="s">
        <v>787</v>
      </c>
      <c r="C283" s="40" t="s">
        <v>174</v>
      </c>
      <c r="D283" s="40" t="s">
        <v>176</v>
      </c>
      <c r="E283" s="34" t="s">
        <v>789</v>
      </c>
      <c r="F283" s="156">
        <v>2000</v>
      </c>
    </row>
    <row r="284" spans="1:256" ht="15.75" customHeight="1">
      <c r="A284" s="74">
        <v>257</v>
      </c>
      <c r="B284" s="41" t="s">
        <v>614</v>
      </c>
      <c r="C284" s="40" t="s">
        <v>174</v>
      </c>
      <c r="D284" s="40" t="s">
        <v>176</v>
      </c>
      <c r="E284" s="91" t="s">
        <v>7</v>
      </c>
      <c r="F284" s="156">
        <v>1400</v>
      </c>
    </row>
    <row r="285" spans="1:256" ht="15.75" customHeight="1">
      <c r="A285" s="74">
        <v>258</v>
      </c>
      <c r="B285" s="41" t="s">
        <v>613</v>
      </c>
      <c r="C285" s="40" t="s">
        <v>174</v>
      </c>
      <c r="D285" s="40" t="s">
        <v>176</v>
      </c>
      <c r="E285" s="91" t="s">
        <v>7</v>
      </c>
      <c r="F285" s="156">
        <v>1400</v>
      </c>
    </row>
    <row r="286" spans="1:256" ht="15.75" customHeight="1">
      <c r="A286" s="74">
        <v>259</v>
      </c>
      <c r="B286" s="41" t="s">
        <v>612</v>
      </c>
      <c r="C286" s="40" t="s">
        <v>174</v>
      </c>
      <c r="D286" s="40" t="s">
        <v>176</v>
      </c>
      <c r="E286" s="91" t="s">
        <v>7</v>
      </c>
      <c r="F286" s="156">
        <v>3000</v>
      </c>
    </row>
    <row r="287" spans="1:256" ht="15.75" customHeight="1">
      <c r="A287" s="74">
        <v>260</v>
      </c>
      <c r="B287" s="190" t="s">
        <v>464</v>
      </c>
      <c r="C287" s="169" t="s">
        <v>239</v>
      </c>
      <c r="D287" s="191" t="s">
        <v>176</v>
      </c>
      <c r="E287" s="191">
        <v>3</v>
      </c>
      <c r="F287" s="156">
        <v>5000</v>
      </c>
    </row>
    <row r="288" spans="1:256" ht="15.75" customHeight="1">
      <c r="A288" s="74">
        <v>261</v>
      </c>
      <c r="B288" s="190" t="s">
        <v>788</v>
      </c>
      <c r="C288" s="169" t="s">
        <v>239</v>
      </c>
      <c r="D288" s="191" t="s">
        <v>176</v>
      </c>
      <c r="E288" s="34" t="s">
        <v>789</v>
      </c>
      <c r="F288" s="156"/>
    </row>
    <row r="289" spans="1:6" ht="33" customHeight="1">
      <c r="A289" s="74">
        <v>262</v>
      </c>
      <c r="B289" s="114" t="s">
        <v>611</v>
      </c>
      <c r="C289" s="40" t="s">
        <v>174</v>
      </c>
      <c r="D289" s="176" t="s">
        <v>176</v>
      </c>
      <c r="E289" s="34" t="s">
        <v>7</v>
      </c>
      <c r="F289" s="156">
        <v>1800</v>
      </c>
    </row>
    <row r="290" spans="1:6" ht="49.5">
      <c r="A290" s="74">
        <v>263</v>
      </c>
      <c r="B290" s="114" t="s">
        <v>608</v>
      </c>
      <c r="C290" s="40" t="s">
        <v>174</v>
      </c>
      <c r="D290" s="176" t="s">
        <v>176</v>
      </c>
      <c r="E290" s="34" t="s">
        <v>7</v>
      </c>
      <c r="F290" s="156">
        <v>1800</v>
      </c>
    </row>
    <row r="291" spans="1:6" ht="49.5">
      <c r="A291" s="74">
        <v>264</v>
      </c>
      <c r="B291" s="29" t="s">
        <v>609</v>
      </c>
      <c r="C291" s="40" t="s">
        <v>174</v>
      </c>
      <c r="D291" s="176" t="s">
        <v>176</v>
      </c>
      <c r="E291" s="34" t="s">
        <v>7</v>
      </c>
      <c r="F291" s="156">
        <v>1800</v>
      </c>
    </row>
    <row r="292" spans="1:6" ht="49.5">
      <c r="A292" s="74">
        <v>265</v>
      </c>
      <c r="B292" s="29" t="s">
        <v>610</v>
      </c>
      <c r="C292" s="40" t="s">
        <v>174</v>
      </c>
      <c r="D292" s="176" t="s">
        <v>176</v>
      </c>
      <c r="E292" s="34" t="s">
        <v>7</v>
      </c>
      <c r="F292" s="156">
        <v>1800</v>
      </c>
    </row>
    <row r="293" spans="1:6" ht="49.5">
      <c r="A293" s="74">
        <v>266</v>
      </c>
      <c r="B293" s="187" t="s">
        <v>528</v>
      </c>
      <c r="C293" s="40" t="s">
        <v>174</v>
      </c>
      <c r="D293" s="176" t="s">
        <v>176</v>
      </c>
      <c r="E293" s="34" t="s">
        <v>7</v>
      </c>
      <c r="F293" s="156">
        <v>3000</v>
      </c>
    </row>
    <row r="294" spans="1:6" ht="33">
      <c r="A294" s="74">
        <v>267</v>
      </c>
      <c r="B294" s="41" t="s">
        <v>522</v>
      </c>
      <c r="C294" s="40" t="s">
        <v>174</v>
      </c>
      <c r="D294" s="40" t="s">
        <v>176</v>
      </c>
      <c r="E294" s="75" t="s">
        <v>7</v>
      </c>
      <c r="F294" s="156">
        <v>3400</v>
      </c>
    </row>
    <row r="295" spans="1:6" ht="16.5">
      <c r="A295" s="274" t="s">
        <v>319</v>
      </c>
      <c r="B295" s="274"/>
      <c r="C295" s="274"/>
      <c r="D295" s="274"/>
      <c r="E295" s="274"/>
      <c r="F295" s="274"/>
    </row>
    <row r="296" spans="1:6" ht="16.5">
      <c r="A296" s="74">
        <v>268</v>
      </c>
      <c r="B296" s="43" t="s">
        <v>15</v>
      </c>
      <c r="C296" s="40" t="s">
        <v>270</v>
      </c>
      <c r="D296" s="40" t="s">
        <v>176</v>
      </c>
      <c r="E296" s="91" t="s">
        <v>7</v>
      </c>
      <c r="F296" s="156">
        <v>1800</v>
      </c>
    </row>
    <row r="297" spans="1:6" ht="16.5">
      <c r="A297" s="74">
        <v>269</v>
      </c>
      <c r="B297" s="43" t="s">
        <v>14</v>
      </c>
      <c r="C297" s="40" t="s">
        <v>270</v>
      </c>
      <c r="D297" s="40" t="s">
        <v>176</v>
      </c>
      <c r="E297" s="91" t="s">
        <v>7</v>
      </c>
      <c r="F297" s="156">
        <v>1800</v>
      </c>
    </row>
    <row r="298" spans="1:6" ht="16.5">
      <c r="A298" s="74">
        <v>270</v>
      </c>
      <c r="B298" s="43" t="s">
        <v>13</v>
      </c>
      <c r="C298" s="40" t="s">
        <v>270</v>
      </c>
      <c r="D298" s="40" t="s">
        <v>176</v>
      </c>
      <c r="E298" s="91" t="s">
        <v>7</v>
      </c>
      <c r="F298" s="156">
        <v>1800</v>
      </c>
    </row>
    <row r="299" spans="1:6" ht="16.5">
      <c r="A299" s="74">
        <v>271</v>
      </c>
      <c r="B299" s="43" t="s">
        <v>12</v>
      </c>
      <c r="C299" s="40" t="s">
        <v>270</v>
      </c>
      <c r="D299" s="40" t="s">
        <v>176</v>
      </c>
      <c r="E299" s="91" t="s">
        <v>7</v>
      </c>
      <c r="F299" s="156">
        <v>1800</v>
      </c>
    </row>
    <row r="300" spans="1:6" ht="16.5">
      <c r="A300" s="74">
        <v>272</v>
      </c>
      <c r="B300" s="43" t="s">
        <v>11</v>
      </c>
      <c r="C300" s="40" t="s">
        <v>270</v>
      </c>
      <c r="D300" s="40" t="s">
        <v>176</v>
      </c>
      <c r="E300" s="91" t="s">
        <v>7</v>
      </c>
      <c r="F300" s="156">
        <v>1800</v>
      </c>
    </row>
    <row r="301" spans="1:6" s="7" customFormat="1" ht="16.5">
      <c r="A301" s="74">
        <v>273</v>
      </c>
      <c r="B301" s="43" t="s">
        <v>10</v>
      </c>
      <c r="C301" s="40" t="s">
        <v>270</v>
      </c>
      <c r="D301" s="40" t="s">
        <v>176</v>
      </c>
      <c r="E301" s="91" t="s">
        <v>7</v>
      </c>
      <c r="F301" s="156">
        <v>1800</v>
      </c>
    </row>
    <row r="302" spans="1:6" ht="16.5">
      <c r="A302" s="74">
        <v>274</v>
      </c>
      <c r="B302" s="43" t="s">
        <v>166</v>
      </c>
      <c r="C302" s="40" t="s">
        <v>266</v>
      </c>
      <c r="D302" s="40" t="s">
        <v>176</v>
      </c>
      <c r="E302" s="91" t="s">
        <v>86</v>
      </c>
      <c r="F302" s="156">
        <v>2300</v>
      </c>
    </row>
    <row r="303" spans="1:6" ht="16.5">
      <c r="A303" s="74">
        <v>275</v>
      </c>
      <c r="B303" s="43" t="s">
        <v>167</v>
      </c>
      <c r="C303" s="40" t="s">
        <v>265</v>
      </c>
      <c r="D303" s="40" t="s">
        <v>176</v>
      </c>
      <c r="E303" s="91" t="s">
        <v>86</v>
      </c>
      <c r="F303" s="156">
        <v>2300</v>
      </c>
    </row>
    <row r="304" spans="1:6" ht="33">
      <c r="A304" s="74">
        <v>276</v>
      </c>
      <c r="B304" s="29" t="s">
        <v>399</v>
      </c>
      <c r="C304" s="40" t="s">
        <v>265</v>
      </c>
      <c r="D304" s="40" t="s">
        <v>173</v>
      </c>
      <c r="E304" s="91" t="s">
        <v>7</v>
      </c>
      <c r="F304" s="156">
        <v>6000</v>
      </c>
    </row>
    <row r="305" spans="1:6" ht="16.5">
      <c r="A305" s="74">
        <v>277</v>
      </c>
      <c r="B305" s="43" t="s">
        <v>9</v>
      </c>
      <c r="C305" s="40" t="s">
        <v>270</v>
      </c>
      <c r="D305" s="40" t="s">
        <v>176</v>
      </c>
      <c r="E305" s="91" t="s">
        <v>7</v>
      </c>
      <c r="F305" s="156">
        <v>2000</v>
      </c>
    </row>
    <row r="306" spans="1:6" ht="16.5">
      <c r="A306" s="74">
        <v>278</v>
      </c>
      <c r="B306" s="43" t="s">
        <v>267</v>
      </c>
      <c r="C306" s="40" t="s">
        <v>270</v>
      </c>
      <c r="D306" s="40" t="s">
        <v>176</v>
      </c>
      <c r="E306" s="91" t="s">
        <v>7</v>
      </c>
      <c r="F306" s="156">
        <v>2300</v>
      </c>
    </row>
    <row r="307" spans="1:6" ht="33">
      <c r="A307" s="74">
        <v>279</v>
      </c>
      <c r="B307" s="182" t="s">
        <v>445</v>
      </c>
      <c r="C307" s="40" t="s">
        <v>265</v>
      </c>
      <c r="D307" s="40" t="s">
        <v>176</v>
      </c>
      <c r="E307" s="75" t="s">
        <v>7</v>
      </c>
      <c r="F307" s="156">
        <v>2300</v>
      </c>
    </row>
    <row r="308" spans="1:6" ht="16.5">
      <c r="A308" s="74">
        <v>280</v>
      </c>
      <c r="B308" s="43" t="s">
        <v>327</v>
      </c>
      <c r="C308" s="40" t="s">
        <v>270</v>
      </c>
      <c r="D308" s="40" t="s">
        <v>176</v>
      </c>
      <c r="E308" s="91" t="s">
        <v>7</v>
      </c>
      <c r="F308" s="156">
        <v>2000</v>
      </c>
    </row>
    <row r="309" spans="1:6" ht="33">
      <c r="A309" s="74">
        <v>281</v>
      </c>
      <c r="B309" s="43" t="s">
        <v>452</v>
      </c>
      <c r="C309" s="40" t="s">
        <v>453</v>
      </c>
      <c r="D309" s="40" t="s">
        <v>439</v>
      </c>
      <c r="E309" s="91" t="s">
        <v>450</v>
      </c>
      <c r="F309" s="156">
        <v>3000</v>
      </c>
    </row>
    <row r="310" spans="1:6" ht="45" customHeight="1">
      <c r="A310" s="74">
        <v>282</v>
      </c>
      <c r="B310" s="29" t="s">
        <v>394</v>
      </c>
      <c r="C310" s="40" t="s">
        <v>530</v>
      </c>
      <c r="D310" s="40" t="s">
        <v>173</v>
      </c>
      <c r="E310" s="91" t="s">
        <v>7</v>
      </c>
      <c r="F310" s="156">
        <v>5200</v>
      </c>
    </row>
    <row r="311" spans="1:6" ht="49.5">
      <c r="A311" s="74">
        <v>283</v>
      </c>
      <c r="B311" s="29" t="s">
        <v>400</v>
      </c>
      <c r="C311" s="40" t="s">
        <v>270</v>
      </c>
      <c r="D311" s="40" t="s">
        <v>173</v>
      </c>
      <c r="E311" s="91" t="s">
        <v>7</v>
      </c>
      <c r="F311" s="156">
        <v>5200</v>
      </c>
    </row>
    <row r="312" spans="1:6" ht="49.5">
      <c r="A312" s="74">
        <v>284</v>
      </c>
      <c r="B312" s="29" t="s">
        <v>410</v>
      </c>
      <c r="C312" s="40" t="s">
        <v>270</v>
      </c>
      <c r="D312" s="40" t="s">
        <v>173</v>
      </c>
      <c r="E312" s="91" t="s">
        <v>7</v>
      </c>
      <c r="F312" s="156">
        <v>5200</v>
      </c>
    </row>
    <row r="313" spans="1:6" ht="49.5">
      <c r="A313" s="74">
        <v>285</v>
      </c>
      <c r="B313" s="29" t="s">
        <v>591</v>
      </c>
      <c r="C313" s="40" t="s">
        <v>270</v>
      </c>
      <c r="D313" s="40" t="s">
        <v>173</v>
      </c>
      <c r="E313" s="91" t="s">
        <v>7</v>
      </c>
      <c r="F313" s="156">
        <v>5200</v>
      </c>
    </row>
    <row r="314" spans="1:6" ht="66">
      <c r="A314" s="74">
        <v>286</v>
      </c>
      <c r="B314" s="29" t="s">
        <v>403</v>
      </c>
      <c r="C314" s="40" t="s">
        <v>270</v>
      </c>
      <c r="D314" s="40" t="s">
        <v>173</v>
      </c>
      <c r="E314" s="91" t="s">
        <v>7</v>
      </c>
      <c r="F314" s="156">
        <v>5200</v>
      </c>
    </row>
    <row r="315" spans="1:6" ht="49.5">
      <c r="A315" s="74">
        <v>287</v>
      </c>
      <c r="B315" s="29" t="s">
        <v>401</v>
      </c>
      <c r="C315" s="40" t="s">
        <v>270</v>
      </c>
      <c r="D315" s="30" t="s">
        <v>398</v>
      </c>
      <c r="E315" s="91" t="s">
        <v>7</v>
      </c>
      <c r="F315" s="156">
        <v>19900</v>
      </c>
    </row>
    <row r="316" spans="1:6" ht="49.5">
      <c r="A316" s="74">
        <v>288</v>
      </c>
      <c r="B316" s="29" t="s">
        <v>404</v>
      </c>
      <c r="C316" s="40" t="s">
        <v>270</v>
      </c>
      <c r="D316" s="30" t="s">
        <v>398</v>
      </c>
      <c r="E316" s="91" t="s">
        <v>7</v>
      </c>
      <c r="F316" s="156">
        <v>16500</v>
      </c>
    </row>
    <row r="317" spans="1:6" ht="16.5">
      <c r="A317" s="74">
        <v>289</v>
      </c>
      <c r="B317" s="43" t="s">
        <v>268</v>
      </c>
      <c r="C317" s="40" t="s">
        <v>270</v>
      </c>
      <c r="D317" s="40" t="s">
        <v>176</v>
      </c>
      <c r="E317" s="91" t="s">
        <v>7</v>
      </c>
      <c r="F317" s="156">
        <v>2400</v>
      </c>
    </row>
    <row r="318" spans="1:6" s="5" customFormat="1" ht="16.5">
      <c r="A318" s="74">
        <v>290</v>
      </c>
      <c r="B318" s="43" t="s">
        <v>269</v>
      </c>
      <c r="C318" s="40" t="s">
        <v>270</v>
      </c>
      <c r="D318" s="40" t="s">
        <v>173</v>
      </c>
      <c r="E318" s="91" t="s">
        <v>7</v>
      </c>
      <c r="F318" s="156">
        <v>3200</v>
      </c>
    </row>
    <row r="319" spans="1:6" ht="33">
      <c r="A319" s="74">
        <v>291</v>
      </c>
      <c r="B319" s="43" t="s">
        <v>476</v>
      </c>
      <c r="C319" s="40" t="s">
        <v>270</v>
      </c>
      <c r="D319" s="40" t="s">
        <v>176</v>
      </c>
      <c r="E319" s="161">
        <v>7</v>
      </c>
      <c r="F319" s="156">
        <v>5000</v>
      </c>
    </row>
    <row r="320" spans="1:6" ht="66">
      <c r="A320" s="74">
        <v>292</v>
      </c>
      <c r="B320" s="29" t="s">
        <v>402</v>
      </c>
      <c r="C320" s="30" t="s">
        <v>443</v>
      </c>
      <c r="D320" s="30" t="s">
        <v>355</v>
      </c>
      <c r="E320" s="91" t="s">
        <v>7</v>
      </c>
      <c r="F320" s="156">
        <v>7000</v>
      </c>
    </row>
    <row r="321" spans="1:7" ht="16.5">
      <c r="A321" s="74">
        <v>293</v>
      </c>
      <c r="B321" s="192" t="s">
        <v>474</v>
      </c>
      <c r="C321" s="40" t="s">
        <v>265</v>
      </c>
      <c r="D321" s="40" t="s">
        <v>176</v>
      </c>
      <c r="E321" s="91">
        <v>3</v>
      </c>
      <c r="F321" s="156">
        <v>2800</v>
      </c>
    </row>
    <row r="322" spans="1:7" ht="16.5">
      <c r="A322" s="74">
        <v>294</v>
      </c>
      <c r="B322" s="192" t="s">
        <v>475</v>
      </c>
      <c r="C322" s="40" t="s">
        <v>265</v>
      </c>
      <c r="D322" s="40" t="s">
        <v>173</v>
      </c>
      <c r="E322" s="91" t="s">
        <v>7</v>
      </c>
      <c r="F322" s="156">
        <v>7000</v>
      </c>
    </row>
    <row r="323" spans="1:7" ht="33">
      <c r="A323" s="74">
        <v>295</v>
      </c>
      <c r="B323" s="182" t="s">
        <v>440</v>
      </c>
      <c r="C323" s="40" t="s">
        <v>265</v>
      </c>
      <c r="D323" s="40" t="s">
        <v>176</v>
      </c>
      <c r="E323" s="75" t="s">
        <v>7</v>
      </c>
      <c r="F323" s="156">
        <v>7000</v>
      </c>
    </row>
    <row r="324" spans="1:7" ht="16.5">
      <c r="A324" s="74">
        <v>296</v>
      </c>
      <c r="B324" s="192" t="s">
        <v>477</v>
      </c>
      <c r="C324" s="40" t="s">
        <v>265</v>
      </c>
      <c r="D324" s="40" t="s">
        <v>176</v>
      </c>
      <c r="E324" s="91">
        <v>3</v>
      </c>
      <c r="F324" s="156">
        <v>3600</v>
      </c>
    </row>
    <row r="325" spans="1:7" ht="16.5">
      <c r="A325" s="74">
        <v>297</v>
      </c>
      <c r="B325" s="192" t="s">
        <v>478</v>
      </c>
      <c r="C325" s="40" t="s">
        <v>265</v>
      </c>
      <c r="D325" s="40" t="s">
        <v>173</v>
      </c>
      <c r="E325" s="91" t="s">
        <v>7</v>
      </c>
      <c r="F325" s="156">
        <v>7600</v>
      </c>
    </row>
    <row r="326" spans="1:7" ht="33">
      <c r="A326" s="74">
        <v>298</v>
      </c>
      <c r="B326" s="41" t="s">
        <v>442</v>
      </c>
      <c r="C326" s="40" t="s">
        <v>265</v>
      </c>
      <c r="D326" s="40" t="s">
        <v>176</v>
      </c>
      <c r="E326" s="75" t="s">
        <v>7</v>
      </c>
      <c r="F326" s="156">
        <v>7600</v>
      </c>
    </row>
    <row r="327" spans="1:7" ht="33">
      <c r="A327" s="74">
        <v>299</v>
      </c>
      <c r="B327" s="192" t="s">
        <v>479</v>
      </c>
      <c r="C327" s="40" t="s">
        <v>265</v>
      </c>
      <c r="D327" s="87" t="s">
        <v>176</v>
      </c>
      <c r="E327" s="91">
        <v>3</v>
      </c>
      <c r="F327" s="156">
        <v>4000</v>
      </c>
    </row>
    <row r="328" spans="1:7" ht="33">
      <c r="A328" s="74">
        <v>300</v>
      </c>
      <c r="B328" s="192" t="s">
        <v>480</v>
      </c>
      <c r="C328" s="40" t="s">
        <v>265</v>
      </c>
      <c r="D328" s="87" t="s">
        <v>173</v>
      </c>
      <c r="E328" s="91" t="s">
        <v>7</v>
      </c>
      <c r="F328" s="156">
        <v>8700</v>
      </c>
    </row>
    <row r="329" spans="1:7" ht="49.5">
      <c r="A329" s="74">
        <v>301</v>
      </c>
      <c r="B329" s="193" t="s">
        <v>446</v>
      </c>
      <c r="C329" s="87" t="s">
        <v>444</v>
      </c>
      <c r="D329" s="87" t="s">
        <v>176</v>
      </c>
      <c r="E329" s="75" t="s">
        <v>7</v>
      </c>
      <c r="F329" s="156">
        <v>3500</v>
      </c>
    </row>
    <row r="330" spans="1:7" ht="33.75" customHeight="1">
      <c r="A330" s="74">
        <v>302</v>
      </c>
      <c r="B330" s="193" t="s">
        <v>447</v>
      </c>
      <c r="C330" s="40" t="s">
        <v>265</v>
      </c>
      <c r="D330" s="87" t="s">
        <v>176</v>
      </c>
      <c r="E330" s="75" t="s">
        <v>7</v>
      </c>
      <c r="F330" s="146">
        <v>10000</v>
      </c>
    </row>
    <row r="331" spans="1:7" ht="49.5">
      <c r="A331" s="74">
        <v>303</v>
      </c>
      <c r="B331" s="193" t="s">
        <v>604</v>
      </c>
      <c r="C331" s="40" t="s">
        <v>607</v>
      </c>
      <c r="D331" s="87" t="s">
        <v>176</v>
      </c>
      <c r="E331" s="75" t="s">
        <v>7</v>
      </c>
      <c r="F331" s="146">
        <v>3000</v>
      </c>
    </row>
    <row r="332" spans="1:7" ht="17.25" customHeight="1">
      <c r="A332" s="274" t="s">
        <v>405</v>
      </c>
      <c r="B332" s="274"/>
      <c r="C332" s="274"/>
      <c r="D332" s="274"/>
      <c r="E332" s="274"/>
      <c r="F332" s="274"/>
      <c r="G332" s="16"/>
    </row>
    <row r="333" spans="1:7" ht="17.25" customHeight="1">
      <c r="A333" s="78">
        <v>304</v>
      </c>
      <c r="B333" s="162" t="s">
        <v>441</v>
      </c>
      <c r="C333" s="163" t="s">
        <v>265</v>
      </c>
      <c r="D333" s="163" t="s">
        <v>173</v>
      </c>
      <c r="E333" s="164" t="s">
        <v>406</v>
      </c>
      <c r="F333" s="156">
        <v>27500</v>
      </c>
    </row>
    <row r="334" spans="1:7" ht="17.25" customHeight="1">
      <c r="A334" s="262" t="s">
        <v>555</v>
      </c>
      <c r="B334" s="263"/>
      <c r="C334" s="263"/>
      <c r="D334" s="263"/>
      <c r="E334" s="263"/>
      <c r="F334" s="263"/>
    </row>
    <row r="335" spans="1:7" ht="49.5">
      <c r="A335" s="74">
        <v>305</v>
      </c>
      <c r="B335" s="162" t="s">
        <v>556</v>
      </c>
      <c r="C335" s="163" t="s">
        <v>265</v>
      </c>
      <c r="D335" s="167" t="s">
        <v>176</v>
      </c>
      <c r="E335" s="168" t="s">
        <v>7</v>
      </c>
      <c r="F335" s="156">
        <v>8800</v>
      </c>
    </row>
    <row r="336" spans="1:7" ht="49.5">
      <c r="A336" s="74">
        <v>306</v>
      </c>
      <c r="B336" s="162" t="s">
        <v>557</v>
      </c>
      <c r="C336" s="163" t="s">
        <v>265</v>
      </c>
      <c r="D336" s="167" t="s">
        <v>173</v>
      </c>
      <c r="E336" s="168">
        <v>7</v>
      </c>
      <c r="F336" s="156">
        <v>11400</v>
      </c>
    </row>
    <row r="337" spans="1:6" ht="49.5">
      <c r="A337" s="74">
        <v>307</v>
      </c>
      <c r="B337" s="162" t="s">
        <v>558</v>
      </c>
      <c r="C337" s="163" t="s">
        <v>265</v>
      </c>
      <c r="D337" s="167" t="s">
        <v>176</v>
      </c>
      <c r="E337" s="168" t="s">
        <v>7</v>
      </c>
      <c r="F337" s="156">
        <v>12000</v>
      </c>
    </row>
    <row r="338" spans="1:6" ht="49.5">
      <c r="A338" s="74">
        <v>308</v>
      </c>
      <c r="B338" s="162" t="s">
        <v>559</v>
      </c>
      <c r="C338" s="163" t="s">
        <v>265</v>
      </c>
      <c r="D338" s="167" t="s">
        <v>173</v>
      </c>
      <c r="E338" s="168">
        <v>7</v>
      </c>
      <c r="F338" s="156">
        <v>12000</v>
      </c>
    </row>
    <row r="339" spans="1:6" ht="49.5">
      <c r="A339" s="74">
        <v>309</v>
      </c>
      <c r="B339" s="162" t="s">
        <v>560</v>
      </c>
      <c r="C339" s="163" t="s">
        <v>265</v>
      </c>
      <c r="D339" s="167" t="s">
        <v>176</v>
      </c>
      <c r="E339" s="168" t="s">
        <v>7</v>
      </c>
      <c r="F339" s="156">
        <v>10400</v>
      </c>
    </row>
    <row r="340" spans="1:6" ht="16.5">
      <c r="A340" s="266" t="s">
        <v>798</v>
      </c>
      <c r="B340" s="266"/>
      <c r="C340" s="266"/>
      <c r="D340" s="266"/>
      <c r="E340" s="266"/>
      <c r="F340" s="266"/>
    </row>
    <row r="341" spans="1:6" ht="49.5">
      <c r="A341" s="165">
        <v>310</v>
      </c>
      <c r="B341" s="195" t="s">
        <v>593</v>
      </c>
      <c r="C341" s="163" t="s">
        <v>596</v>
      </c>
      <c r="D341" s="167" t="s">
        <v>176</v>
      </c>
      <c r="E341" s="168" t="s">
        <v>595</v>
      </c>
      <c r="F341" s="156">
        <v>22000</v>
      </c>
    </row>
    <row r="342" spans="1:6" ht="33">
      <c r="A342" s="165">
        <v>311</v>
      </c>
      <c r="B342" s="162" t="s">
        <v>594</v>
      </c>
      <c r="C342" s="163" t="s">
        <v>596</v>
      </c>
      <c r="D342" s="167" t="s">
        <v>176</v>
      </c>
      <c r="E342" s="168" t="s">
        <v>595</v>
      </c>
      <c r="F342" s="156">
        <v>24000</v>
      </c>
    </row>
    <row r="343" spans="1:6" ht="16.5">
      <c r="A343" s="276" t="s">
        <v>799</v>
      </c>
      <c r="B343" s="277"/>
      <c r="C343" s="277"/>
      <c r="D343" s="277"/>
      <c r="E343" s="277"/>
      <c r="F343" s="278"/>
    </row>
    <row r="344" spans="1:6" ht="33">
      <c r="A344" s="165">
        <v>312</v>
      </c>
      <c r="B344" s="196" t="s">
        <v>800</v>
      </c>
      <c r="C344" s="163" t="s">
        <v>797</v>
      </c>
      <c r="D344" s="167" t="s">
        <v>802</v>
      </c>
      <c r="E344" s="168" t="s">
        <v>796</v>
      </c>
      <c r="F344" s="156">
        <v>8000</v>
      </c>
    </row>
    <row r="345" spans="1:6" ht="16.5">
      <c r="A345" s="266" t="s">
        <v>551</v>
      </c>
      <c r="B345" s="267"/>
      <c r="C345" s="267"/>
      <c r="D345" s="267"/>
      <c r="E345" s="267"/>
      <c r="F345" s="267"/>
    </row>
    <row r="346" spans="1:6" ht="33">
      <c r="A346" s="165">
        <v>313</v>
      </c>
      <c r="B346" s="166" t="s">
        <v>803</v>
      </c>
      <c r="C346" s="163" t="s">
        <v>552</v>
      </c>
      <c r="D346" s="167" t="s">
        <v>176</v>
      </c>
      <c r="E346" s="168" t="s">
        <v>553</v>
      </c>
      <c r="F346" s="156">
        <v>6700</v>
      </c>
    </row>
    <row r="347" spans="1:6" ht="16.5">
      <c r="A347" s="266" t="s">
        <v>583</v>
      </c>
      <c r="B347" s="266"/>
      <c r="C347" s="266"/>
      <c r="D347" s="266"/>
      <c r="E347" s="266"/>
      <c r="F347" s="266"/>
    </row>
    <row r="348" spans="1:6" ht="66">
      <c r="A348" s="165">
        <v>314</v>
      </c>
      <c r="B348" s="166" t="s">
        <v>584</v>
      </c>
      <c r="C348" s="163" t="s">
        <v>585</v>
      </c>
      <c r="D348" s="167" t="s">
        <v>176</v>
      </c>
      <c r="E348" s="168" t="s">
        <v>582</v>
      </c>
      <c r="F348" s="156">
        <v>47000</v>
      </c>
    </row>
    <row r="349" spans="1:6" ht="16.5">
      <c r="A349" s="265" t="s">
        <v>338</v>
      </c>
      <c r="B349" s="265"/>
      <c r="C349" s="265"/>
      <c r="D349" s="265"/>
      <c r="E349" s="265"/>
      <c r="F349" s="265"/>
    </row>
    <row r="350" spans="1:6" ht="16.5">
      <c r="A350" s="78">
        <v>315</v>
      </c>
      <c r="B350" s="43" t="s">
        <v>168</v>
      </c>
      <c r="C350" s="40" t="s">
        <v>178</v>
      </c>
      <c r="D350" s="40"/>
      <c r="E350" s="40">
        <v>1</v>
      </c>
      <c r="F350" s="147">
        <v>2000</v>
      </c>
    </row>
    <row r="351" spans="1:6" ht="28.5" hidden="1" customHeight="1">
      <c r="A351" s="265" t="s">
        <v>339</v>
      </c>
      <c r="B351" s="265"/>
      <c r="C351" s="265"/>
      <c r="D351" s="265"/>
      <c r="E351" s="265"/>
      <c r="F351" s="265"/>
    </row>
    <row r="352" spans="1:6" ht="16.5">
      <c r="A352" s="265" t="s">
        <v>339</v>
      </c>
      <c r="B352" s="265"/>
      <c r="C352" s="265"/>
      <c r="D352" s="265"/>
      <c r="E352" s="265"/>
      <c r="F352" s="265"/>
    </row>
    <row r="353" spans="1:6" ht="16.5">
      <c r="A353" s="74">
        <v>316</v>
      </c>
      <c r="B353" s="43" t="s">
        <v>805</v>
      </c>
      <c r="C353" s="40" t="s">
        <v>586</v>
      </c>
      <c r="D353" s="40"/>
      <c r="E353" s="40">
        <v>1</v>
      </c>
      <c r="F353" s="156">
        <v>540</v>
      </c>
    </row>
    <row r="354" spans="1:6" ht="16.5">
      <c r="A354" s="74">
        <v>317</v>
      </c>
      <c r="B354" s="43" t="s">
        <v>170</v>
      </c>
      <c r="C354" s="40" t="s">
        <v>175</v>
      </c>
      <c r="D354" s="40"/>
      <c r="E354" s="40">
        <v>1</v>
      </c>
      <c r="F354" s="156">
        <v>200</v>
      </c>
    </row>
    <row r="355" spans="1:6" ht="18" customHeight="1">
      <c r="A355" s="74">
        <v>318</v>
      </c>
      <c r="B355" s="29" t="s">
        <v>592</v>
      </c>
      <c r="C355" s="30" t="s">
        <v>239</v>
      </c>
      <c r="D355" s="40"/>
      <c r="E355" s="40">
        <v>1</v>
      </c>
      <c r="F355" s="156">
        <v>200</v>
      </c>
    </row>
    <row r="356" spans="1:6" ht="16.5">
      <c r="A356" s="265" t="s">
        <v>171</v>
      </c>
      <c r="B356" s="265"/>
      <c r="C356" s="265"/>
      <c r="D356" s="265"/>
      <c r="E356" s="265"/>
      <c r="F356" s="265"/>
    </row>
    <row r="357" spans="1:6" ht="16.5">
      <c r="A357" s="40">
        <v>319</v>
      </c>
      <c r="B357" s="43" t="s">
        <v>172</v>
      </c>
      <c r="C357" s="40"/>
      <c r="D357" s="40"/>
      <c r="E357" s="40">
        <v>1</v>
      </c>
      <c r="F357" s="147">
        <v>300</v>
      </c>
    </row>
    <row r="358" spans="1:6" ht="49.5" customHeight="1">
      <c r="A358" s="264" t="s">
        <v>801</v>
      </c>
      <c r="B358" s="264"/>
      <c r="C358" s="264"/>
      <c r="D358" s="264"/>
      <c r="E358" s="264"/>
      <c r="F358" s="264"/>
    </row>
  </sheetData>
  <mergeCells count="80">
    <mergeCell ref="A349:F349"/>
    <mergeCell ref="A231:F231"/>
    <mergeCell ref="A295:F295"/>
    <mergeCell ref="A347:F347"/>
    <mergeCell ref="A340:F340"/>
    <mergeCell ref="A343:F343"/>
    <mergeCell ref="G214:L214"/>
    <mergeCell ref="M214:R214"/>
    <mergeCell ref="A164:F164"/>
    <mergeCell ref="A195:F195"/>
    <mergeCell ref="A332:F332"/>
    <mergeCell ref="A238:F238"/>
    <mergeCell ref="A198:F198"/>
    <mergeCell ref="A217:F217"/>
    <mergeCell ref="A225:F225"/>
    <mergeCell ref="A1:F1"/>
    <mergeCell ref="BI214:BN214"/>
    <mergeCell ref="Y214:AD214"/>
    <mergeCell ref="AE214:AJ214"/>
    <mergeCell ref="AK214:AP214"/>
    <mergeCell ref="AQ214:AV214"/>
    <mergeCell ref="AW214:BB214"/>
    <mergeCell ref="A3:F3"/>
    <mergeCell ref="A6:F6"/>
    <mergeCell ref="A8:F8"/>
    <mergeCell ref="A52:F52"/>
    <mergeCell ref="A182:F182"/>
    <mergeCell ref="A64:F64"/>
    <mergeCell ref="A73:F73"/>
    <mergeCell ref="A103:F103"/>
    <mergeCell ref="S214:X214"/>
    <mergeCell ref="EI214:EN214"/>
    <mergeCell ref="IG214:IL214"/>
    <mergeCell ref="IM214:IR214"/>
    <mergeCell ref="EC214:EH214"/>
    <mergeCell ref="DK214:DP214"/>
    <mergeCell ref="GQ214:GV214"/>
    <mergeCell ref="EO214:ET214"/>
    <mergeCell ref="EU214:EZ214"/>
    <mergeCell ref="FA214:FF214"/>
    <mergeCell ref="FG214:FL214"/>
    <mergeCell ref="FM214:FR214"/>
    <mergeCell ref="FS214:FX214"/>
    <mergeCell ref="FY214:GD214"/>
    <mergeCell ref="GE214:GJ214"/>
    <mergeCell ref="GK214:GP214"/>
    <mergeCell ref="BO214:BT214"/>
    <mergeCell ref="BU214:BZ214"/>
    <mergeCell ref="BC214:BH214"/>
    <mergeCell ref="CG214:CL214"/>
    <mergeCell ref="CM214:CR214"/>
    <mergeCell ref="CS214:CX214"/>
    <mergeCell ref="CY214:DD214"/>
    <mergeCell ref="CA214:CF214"/>
    <mergeCell ref="DQ214:DV214"/>
    <mergeCell ref="DW214:EB214"/>
    <mergeCell ref="DE214:DJ214"/>
    <mergeCell ref="IS214:IV214"/>
    <mergeCell ref="GW214:HB214"/>
    <mergeCell ref="HC214:HH214"/>
    <mergeCell ref="HI214:HN214"/>
    <mergeCell ref="HO214:HT214"/>
    <mergeCell ref="HU214:HZ214"/>
    <mergeCell ref="IA214:IF214"/>
    <mergeCell ref="A153:F153"/>
    <mergeCell ref="A62:F62"/>
    <mergeCell ref="A358:F358"/>
    <mergeCell ref="A112:F112"/>
    <mergeCell ref="A160:F160"/>
    <mergeCell ref="A68:F68"/>
    <mergeCell ref="A186:F186"/>
    <mergeCell ref="A179:F179"/>
    <mergeCell ref="A184:F184"/>
    <mergeCell ref="A201:F201"/>
    <mergeCell ref="A213:F213"/>
    <mergeCell ref="A334:F334"/>
    <mergeCell ref="A345:F345"/>
    <mergeCell ref="A356:F356"/>
    <mergeCell ref="A352:F352"/>
    <mergeCell ref="A351:F351"/>
  </mergeCells>
  <phoneticPr fontId="14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9"/>
  <sheetViews>
    <sheetView view="pageBreakPreview" zoomScaleNormal="80" zoomScaleSheetLayoutView="100" workbookViewId="0">
      <selection sqref="A1:F1"/>
    </sheetView>
  </sheetViews>
  <sheetFormatPr defaultColWidth="9.140625" defaultRowHeight="14.25"/>
  <cols>
    <col min="1" max="1" width="5.140625" style="15" customWidth="1"/>
    <col min="2" max="2" width="64.5703125" style="145" customWidth="1"/>
    <col min="3" max="3" width="13.5703125" style="18" customWidth="1"/>
    <col min="4" max="4" width="12.42578125" style="18" customWidth="1"/>
    <col min="5" max="5" width="11" style="19" customWidth="1"/>
    <col min="6" max="6" width="12.5703125" style="21" customWidth="1"/>
    <col min="7" max="7" width="83" style="14" customWidth="1"/>
    <col min="8" max="8" width="64.28515625" style="14" customWidth="1"/>
    <col min="9" max="16384" width="9.140625" style="14"/>
  </cols>
  <sheetData>
    <row r="1" spans="1:6" s="13" customFormat="1" ht="36.75" customHeight="1">
      <c r="A1" s="288" t="s">
        <v>521</v>
      </c>
      <c r="B1" s="289"/>
      <c r="C1" s="289"/>
      <c r="D1" s="289"/>
      <c r="E1" s="289"/>
      <c r="F1" s="290"/>
    </row>
    <row r="2" spans="1:6" s="13" customFormat="1" ht="33">
      <c r="A2" s="117" t="s">
        <v>72</v>
      </c>
      <c r="B2" s="117" t="s">
        <v>71</v>
      </c>
      <c r="C2" s="118" t="s">
        <v>70</v>
      </c>
      <c r="D2" s="119" t="s">
        <v>588</v>
      </c>
      <c r="E2" s="120" t="s">
        <v>589</v>
      </c>
      <c r="F2" s="121" t="s">
        <v>208</v>
      </c>
    </row>
    <row r="3" spans="1:6" s="13" customFormat="1" ht="16.5">
      <c r="A3" s="23">
        <v>1</v>
      </c>
      <c r="B3" s="122" t="s">
        <v>381</v>
      </c>
      <c r="C3" s="123" t="s">
        <v>187</v>
      </c>
      <c r="D3" s="123" t="s">
        <v>173</v>
      </c>
      <c r="E3" s="124">
        <v>7</v>
      </c>
      <c r="F3" s="125">
        <v>6500</v>
      </c>
    </row>
    <row r="4" spans="1:6" s="13" customFormat="1" ht="16.5">
      <c r="A4" s="23">
        <v>2</v>
      </c>
      <c r="B4" s="122" t="s">
        <v>382</v>
      </c>
      <c r="C4" s="123" t="s">
        <v>187</v>
      </c>
      <c r="D4" s="123" t="s">
        <v>173</v>
      </c>
      <c r="E4" s="124">
        <v>7</v>
      </c>
      <c r="F4" s="125">
        <v>6500</v>
      </c>
    </row>
    <row r="5" spans="1:6" s="13" customFormat="1" ht="16.5">
      <c r="A5" s="23">
        <v>3</v>
      </c>
      <c r="B5" s="122" t="s">
        <v>379</v>
      </c>
      <c r="C5" s="123" t="s">
        <v>187</v>
      </c>
      <c r="D5" s="123" t="s">
        <v>173</v>
      </c>
      <c r="E5" s="124">
        <v>7</v>
      </c>
      <c r="F5" s="125">
        <v>6500</v>
      </c>
    </row>
    <row r="6" spans="1:6" s="13" customFormat="1" ht="16.5">
      <c r="A6" s="23">
        <v>4</v>
      </c>
      <c r="B6" s="122" t="s">
        <v>380</v>
      </c>
      <c r="C6" s="123" t="s">
        <v>187</v>
      </c>
      <c r="D6" s="123" t="s">
        <v>173</v>
      </c>
      <c r="E6" s="124">
        <v>7</v>
      </c>
      <c r="F6" s="125">
        <v>6500</v>
      </c>
    </row>
    <row r="7" spans="1:6" s="13" customFormat="1" ht="24" customHeight="1">
      <c r="A7" s="291" t="s">
        <v>408</v>
      </c>
      <c r="B7" s="292"/>
      <c r="C7" s="292"/>
      <c r="D7" s="292"/>
      <c r="E7" s="292"/>
      <c r="F7" s="293"/>
    </row>
    <row r="8" spans="1:6" s="13" customFormat="1" ht="16.5">
      <c r="A8" s="23">
        <v>5</v>
      </c>
      <c r="B8" s="126" t="s">
        <v>619</v>
      </c>
      <c r="C8" s="123" t="s">
        <v>187</v>
      </c>
      <c r="D8" s="123" t="s">
        <v>173</v>
      </c>
      <c r="E8" s="127" t="s">
        <v>84</v>
      </c>
      <c r="F8" s="125">
        <v>7500</v>
      </c>
    </row>
    <row r="9" spans="1:6" s="13" customFormat="1" ht="16.5">
      <c r="A9" s="23">
        <v>6</v>
      </c>
      <c r="B9" s="126" t="s">
        <v>620</v>
      </c>
      <c r="C9" s="123" t="s">
        <v>187</v>
      </c>
      <c r="D9" s="123" t="s">
        <v>173</v>
      </c>
      <c r="E9" s="127" t="s">
        <v>84</v>
      </c>
      <c r="F9" s="125">
        <v>7500</v>
      </c>
    </row>
    <row r="10" spans="1:6" s="13" customFormat="1" ht="16.5">
      <c r="A10" s="23">
        <v>7</v>
      </c>
      <c r="B10" s="126" t="s">
        <v>621</v>
      </c>
      <c r="C10" s="123" t="s">
        <v>187</v>
      </c>
      <c r="D10" s="123" t="s">
        <v>173</v>
      </c>
      <c r="E10" s="127" t="s">
        <v>84</v>
      </c>
      <c r="F10" s="125">
        <v>7500</v>
      </c>
    </row>
    <row r="11" spans="1:6" s="13" customFormat="1" ht="16.5">
      <c r="A11" s="23">
        <v>8</v>
      </c>
      <c r="B11" s="126" t="s">
        <v>622</v>
      </c>
      <c r="C11" s="123" t="s">
        <v>187</v>
      </c>
      <c r="D11" s="123" t="s">
        <v>173</v>
      </c>
      <c r="E11" s="127" t="s">
        <v>84</v>
      </c>
      <c r="F11" s="125">
        <v>7500</v>
      </c>
    </row>
    <row r="12" spans="1:6" s="13" customFormat="1" ht="16.5">
      <c r="A12" s="23">
        <v>9</v>
      </c>
      <c r="B12" s="126" t="s">
        <v>623</v>
      </c>
      <c r="C12" s="123" t="s">
        <v>187</v>
      </c>
      <c r="D12" s="123" t="s">
        <v>173</v>
      </c>
      <c r="E12" s="127" t="s">
        <v>84</v>
      </c>
      <c r="F12" s="125">
        <v>7500</v>
      </c>
    </row>
    <row r="13" spans="1:6" s="13" customFormat="1" ht="16.5">
      <c r="A13" s="23">
        <v>10</v>
      </c>
      <c r="B13" s="126" t="s">
        <v>624</v>
      </c>
      <c r="C13" s="123" t="s">
        <v>187</v>
      </c>
      <c r="D13" s="123" t="s">
        <v>173</v>
      </c>
      <c r="E13" s="127" t="s">
        <v>84</v>
      </c>
      <c r="F13" s="125">
        <v>7500</v>
      </c>
    </row>
    <row r="14" spans="1:6" s="13" customFormat="1" ht="16.5">
      <c r="A14" s="23">
        <v>11</v>
      </c>
      <c r="B14" s="126" t="s">
        <v>625</v>
      </c>
      <c r="C14" s="123" t="s">
        <v>187</v>
      </c>
      <c r="D14" s="123" t="s">
        <v>173</v>
      </c>
      <c r="E14" s="127" t="s">
        <v>84</v>
      </c>
      <c r="F14" s="125">
        <v>7500</v>
      </c>
    </row>
    <row r="15" spans="1:6" s="13" customFormat="1" ht="16.5">
      <c r="A15" s="23">
        <v>12</v>
      </c>
      <c r="B15" s="126" t="s">
        <v>626</v>
      </c>
      <c r="C15" s="123" t="s">
        <v>187</v>
      </c>
      <c r="D15" s="123" t="s">
        <v>173</v>
      </c>
      <c r="E15" s="127" t="s">
        <v>84</v>
      </c>
      <c r="F15" s="125">
        <v>7500</v>
      </c>
    </row>
    <row r="16" spans="1:6" s="13" customFormat="1" ht="16.5">
      <c r="A16" s="23">
        <v>13</v>
      </c>
      <c r="B16" s="126" t="s">
        <v>627</v>
      </c>
      <c r="C16" s="123" t="s">
        <v>187</v>
      </c>
      <c r="D16" s="123" t="s">
        <v>173</v>
      </c>
      <c r="E16" s="127" t="s">
        <v>84</v>
      </c>
      <c r="F16" s="125">
        <v>7500</v>
      </c>
    </row>
    <row r="17" spans="1:8" s="13" customFormat="1" ht="16.5">
      <c r="A17" s="23">
        <v>14</v>
      </c>
      <c r="B17" s="126" t="s">
        <v>628</v>
      </c>
      <c r="C17" s="123" t="s">
        <v>187</v>
      </c>
      <c r="D17" s="123" t="s">
        <v>173</v>
      </c>
      <c r="E17" s="127" t="s">
        <v>84</v>
      </c>
      <c r="F17" s="125">
        <v>7500</v>
      </c>
    </row>
    <row r="18" spans="1:8" s="13" customFormat="1" ht="16.5">
      <c r="A18" s="23">
        <v>15</v>
      </c>
      <c r="B18" s="126" t="s">
        <v>629</v>
      </c>
      <c r="C18" s="123" t="s">
        <v>187</v>
      </c>
      <c r="D18" s="123" t="s">
        <v>173</v>
      </c>
      <c r="E18" s="127" t="s">
        <v>84</v>
      </c>
      <c r="F18" s="125">
        <v>7500</v>
      </c>
    </row>
    <row r="19" spans="1:8" s="13" customFormat="1" ht="16.5">
      <c r="A19" s="23">
        <v>16</v>
      </c>
      <c r="B19" s="126" t="s">
        <v>630</v>
      </c>
      <c r="C19" s="123" t="s">
        <v>187</v>
      </c>
      <c r="D19" s="123" t="s">
        <v>173</v>
      </c>
      <c r="E19" s="127" t="s">
        <v>84</v>
      </c>
      <c r="F19" s="125">
        <v>7500</v>
      </c>
    </row>
    <row r="20" spans="1:8" s="13" customFormat="1" ht="16.5">
      <c r="A20" s="23">
        <v>17</v>
      </c>
      <c r="B20" s="126" t="s">
        <v>631</v>
      </c>
      <c r="C20" s="123" t="s">
        <v>187</v>
      </c>
      <c r="D20" s="123" t="s">
        <v>173</v>
      </c>
      <c r="E20" s="127" t="s">
        <v>84</v>
      </c>
      <c r="F20" s="125">
        <v>7500</v>
      </c>
    </row>
    <row r="21" spans="1:8" s="13" customFormat="1" ht="16.5">
      <c r="A21" s="23">
        <v>18</v>
      </c>
      <c r="B21" s="126" t="s">
        <v>632</v>
      </c>
      <c r="C21" s="123" t="s">
        <v>187</v>
      </c>
      <c r="D21" s="123" t="s">
        <v>173</v>
      </c>
      <c r="E21" s="127" t="s">
        <v>84</v>
      </c>
      <c r="F21" s="125">
        <v>7500</v>
      </c>
    </row>
    <row r="22" spans="1:8" customFormat="1" ht="28.5" customHeight="1">
      <c r="A22" s="299" t="s">
        <v>590</v>
      </c>
      <c r="B22" s="300"/>
      <c r="C22" s="300"/>
      <c r="D22" s="300"/>
      <c r="E22" s="300"/>
      <c r="F22" s="301"/>
    </row>
    <row r="23" spans="1:8" customFormat="1" ht="21.75" customHeight="1">
      <c r="A23" s="298" t="s">
        <v>520</v>
      </c>
      <c r="B23" s="302"/>
      <c r="C23" s="302"/>
      <c r="D23" s="302"/>
      <c r="E23" s="302"/>
      <c r="F23" s="302"/>
      <c r="G23" s="14"/>
      <c r="H23" s="14"/>
    </row>
    <row r="24" spans="1:8" customFormat="1" ht="16.5">
      <c r="A24" s="100">
        <v>1</v>
      </c>
      <c r="B24" s="128" t="s">
        <v>633</v>
      </c>
      <c r="C24" s="123" t="s">
        <v>187</v>
      </c>
      <c r="D24" s="123" t="s">
        <v>173</v>
      </c>
      <c r="E24" s="129" t="s">
        <v>7</v>
      </c>
      <c r="F24" s="134">
        <v>2200</v>
      </c>
      <c r="G24" s="14"/>
      <c r="H24" s="14"/>
    </row>
    <row r="25" spans="1:8" customFormat="1" ht="16.5">
      <c r="A25" s="100">
        <v>2</v>
      </c>
      <c r="B25" s="128" t="s">
        <v>634</v>
      </c>
      <c r="C25" s="123" t="s">
        <v>187</v>
      </c>
      <c r="D25" s="123" t="s">
        <v>173</v>
      </c>
      <c r="E25" s="129" t="s">
        <v>7</v>
      </c>
      <c r="F25" s="134">
        <v>2200</v>
      </c>
      <c r="G25" s="14"/>
      <c r="H25" s="14"/>
    </row>
    <row r="26" spans="1:8" customFormat="1" ht="16.5">
      <c r="A26" s="100">
        <v>3</v>
      </c>
      <c r="B26" s="128" t="s">
        <v>635</v>
      </c>
      <c r="C26" s="123" t="s">
        <v>187</v>
      </c>
      <c r="D26" s="123" t="s">
        <v>173</v>
      </c>
      <c r="E26" s="129" t="s">
        <v>7</v>
      </c>
      <c r="F26" s="134">
        <v>2200</v>
      </c>
      <c r="G26" s="14"/>
      <c r="H26" s="14"/>
    </row>
    <row r="27" spans="1:8" customFormat="1" ht="16.5">
      <c r="A27" s="100">
        <v>4</v>
      </c>
      <c r="B27" s="128" t="s">
        <v>636</v>
      </c>
      <c r="C27" s="123" t="s">
        <v>187</v>
      </c>
      <c r="D27" s="123" t="s">
        <v>173</v>
      </c>
      <c r="E27" s="129" t="s">
        <v>7</v>
      </c>
      <c r="F27" s="134">
        <v>2200</v>
      </c>
      <c r="G27" s="14"/>
      <c r="H27" s="14"/>
    </row>
    <row r="28" spans="1:8" customFormat="1" ht="16.5">
      <c r="A28" s="100">
        <v>5</v>
      </c>
      <c r="B28" s="128" t="s">
        <v>637</v>
      </c>
      <c r="C28" s="123" t="s">
        <v>187</v>
      </c>
      <c r="D28" s="123" t="s">
        <v>173</v>
      </c>
      <c r="E28" s="129" t="s">
        <v>7</v>
      </c>
      <c r="F28" s="134">
        <v>2200</v>
      </c>
      <c r="G28" s="14"/>
      <c r="H28" s="14"/>
    </row>
    <row r="29" spans="1:8" customFormat="1" ht="16.5">
      <c r="A29" s="100">
        <v>6</v>
      </c>
      <c r="B29" s="128" t="s">
        <v>638</v>
      </c>
      <c r="C29" s="123" t="s">
        <v>187</v>
      </c>
      <c r="D29" s="123" t="s">
        <v>173</v>
      </c>
      <c r="E29" s="129" t="s">
        <v>7</v>
      </c>
      <c r="F29" s="134">
        <v>2200</v>
      </c>
      <c r="G29" s="14"/>
      <c r="H29" s="14"/>
    </row>
    <row r="30" spans="1:8" customFormat="1" ht="16.5">
      <c r="A30" s="100">
        <v>7</v>
      </c>
      <c r="B30" s="128" t="s">
        <v>639</v>
      </c>
      <c r="C30" s="123" t="s">
        <v>187</v>
      </c>
      <c r="D30" s="123" t="s">
        <v>173</v>
      </c>
      <c r="E30" s="129" t="s">
        <v>7</v>
      </c>
      <c r="F30" s="134">
        <v>2200</v>
      </c>
      <c r="G30" s="14"/>
      <c r="H30" s="14"/>
    </row>
    <row r="31" spans="1:8" customFormat="1" ht="16.5">
      <c r="A31" s="100">
        <v>8</v>
      </c>
      <c r="B31" s="128" t="s">
        <v>640</v>
      </c>
      <c r="C31" s="123" t="s">
        <v>187</v>
      </c>
      <c r="D31" s="123" t="s">
        <v>173</v>
      </c>
      <c r="E31" s="129" t="s">
        <v>7</v>
      </c>
      <c r="F31" s="134">
        <v>2200</v>
      </c>
      <c r="G31" s="14"/>
      <c r="H31" s="14"/>
    </row>
    <row r="32" spans="1:8" customFormat="1" ht="16.5">
      <c r="A32" s="100">
        <v>9</v>
      </c>
      <c r="B32" s="128" t="s">
        <v>641</v>
      </c>
      <c r="C32" s="123" t="s">
        <v>187</v>
      </c>
      <c r="D32" s="123" t="s">
        <v>173</v>
      </c>
      <c r="E32" s="129" t="s">
        <v>7</v>
      </c>
      <c r="F32" s="134">
        <v>2200</v>
      </c>
      <c r="G32" s="14"/>
      <c r="H32" s="14"/>
    </row>
    <row r="33" spans="1:8" customFormat="1" ht="16.5">
      <c r="A33" s="100">
        <v>10</v>
      </c>
      <c r="B33" s="128" t="s">
        <v>642</v>
      </c>
      <c r="C33" s="123" t="s">
        <v>187</v>
      </c>
      <c r="D33" s="123" t="s">
        <v>173</v>
      </c>
      <c r="E33" s="129" t="s">
        <v>7</v>
      </c>
      <c r="F33" s="134">
        <v>2200</v>
      </c>
      <c r="G33" s="14"/>
      <c r="H33" s="14"/>
    </row>
    <row r="34" spans="1:8" customFormat="1" ht="16.5">
      <c r="A34" s="100">
        <v>11</v>
      </c>
      <c r="B34" s="130" t="s">
        <v>643</v>
      </c>
      <c r="C34" s="123" t="s">
        <v>187</v>
      </c>
      <c r="D34" s="123" t="s">
        <v>173</v>
      </c>
      <c r="E34" s="129" t="s">
        <v>7</v>
      </c>
      <c r="F34" s="134">
        <v>2200</v>
      </c>
      <c r="G34" s="14"/>
      <c r="H34" s="14"/>
    </row>
    <row r="35" spans="1:8" customFormat="1" ht="16.5">
      <c r="A35" s="100">
        <v>12</v>
      </c>
      <c r="B35" s="130" t="s">
        <v>644</v>
      </c>
      <c r="C35" s="123" t="s">
        <v>187</v>
      </c>
      <c r="D35" s="123" t="s">
        <v>173</v>
      </c>
      <c r="E35" s="129" t="s">
        <v>7</v>
      </c>
      <c r="F35" s="134">
        <v>2200</v>
      </c>
      <c r="G35" s="14"/>
      <c r="H35" s="14"/>
    </row>
    <row r="36" spans="1:8" customFormat="1" ht="16.5">
      <c r="A36" s="100">
        <v>13</v>
      </c>
      <c r="B36" s="128" t="s">
        <v>645</v>
      </c>
      <c r="C36" s="123" t="s">
        <v>187</v>
      </c>
      <c r="D36" s="123" t="s">
        <v>173</v>
      </c>
      <c r="E36" s="129" t="s">
        <v>7</v>
      </c>
      <c r="F36" s="134">
        <v>2200</v>
      </c>
      <c r="G36" s="14"/>
      <c r="H36" s="14"/>
    </row>
    <row r="37" spans="1:8" customFormat="1" ht="16.5">
      <c r="A37" s="100">
        <v>14</v>
      </c>
      <c r="B37" s="130" t="s">
        <v>646</v>
      </c>
      <c r="C37" s="123" t="s">
        <v>187</v>
      </c>
      <c r="D37" s="123" t="s">
        <v>173</v>
      </c>
      <c r="E37" s="129" t="s">
        <v>7</v>
      </c>
      <c r="F37" s="134">
        <v>2200</v>
      </c>
      <c r="G37" s="14"/>
      <c r="H37" s="14"/>
    </row>
    <row r="38" spans="1:8" customFormat="1" ht="16.5">
      <c r="A38" s="100">
        <v>15</v>
      </c>
      <c r="B38" s="130" t="s">
        <v>647</v>
      </c>
      <c r="C38" s="123" t="s">
        <v>187</v>
      </c>
      <c r="D38" s="123" t="s">
        <v>173</v>
      </c>
      <c r="E38" s="129" t="s">
        <v>7</v>
      </c>
      <c r="F38" s="134">
        <v>2200</v>
      </c>
      <c r="G38" s="14"/>
      <c r="H38" s="14"/>
    </row>
    <row r="39" spans="1:8" customFormat="1" ht="16.5">
      <c r="A39" s="100">
        <v>16</v>
      </c>
      <c r="B39" s="128" t="s">
        <v>648</v>
      </c>
      <c r="C39" s="123" t="s">
        <v>187</v>
      </c>
      <c r="D39" s="123" t="s">
        <v>173</v>
      </c>
      <c r="E39" s="129" t="s">
        <v>7</v>
      </c>
      <c r="F39" s="134">
        <v>2200</v>
      </c>
      <c r="G39" s="14"/>
      <c r="H39" s="14"/>
    </row>
    <row r="40" spans="1:8" customFormat="1" ht="16.5">
      <c r="A40" s="100">
        <v>17</v>
      </c>
      <c r="B40" s="128" t="s">
        <v>649</v>
      </c>
      <c r="C40" s="123" t="s">
        <v>187</v>
      </c>
      <c r="D40" s="123" t="s">
        <v>173</v>
      </c>
      <c r="E40" s="129" t="s">
        <v>7</v>
      </c>
      <c r="F40" s="134">
        <v>2200</v>
      </c>
      <c r="G40" s="14"/>
      <c r="H40" s="14"/>
    </row>
    <row r="41" spans="1:8" customFormat="1" ht="16.5">
      <c r="A41" s="100">
        <v>18</v>
      </c>
      <c r="B41" s="128" t="s">
        <v>650</v>
      </c>
      <c r="C41" s="123" t="s">
        <v>187</v>
      </c>
      <c r="D41" s="123" t="s">
        <v>173</v>
      </c>
      <c r="E41" s="129" t="s">
        <v>7</v>
      </c>
      <c r="F41" s="134">
        <v>2200</v>
      </c>
      <c r="G41" s="14"/>
      <c r="H41" s="14"/>
    </row>
    <row r="42" spans="1:8" customFormat="1" ht="16.5">
      <c r="A42" s="100">
        <v>19</v>
      </c>
      <c r="B42" s="128" t="s">
        <v>651</v>
      </c>
      <c r="C42" s="123" t="s">
        <v>187</v>
      </c>
      <c r="D42" s="123" t="s">
        <v>173</v>
      </c>
      <c r="E42" s="129" t="s">
        <v>7</v>
      </c>
      <c r="F42" s="134">
        <v>2200</v>
      </c>
      <c r="G42" s="14"/>
      <c r="H42" s="14"/>
    </row>
    <row r="43" spans="1:8" customFormat="1" ht="16.5">
      <c r="A43" s="100">
        <v>20</v>
      </c>
      <c r="B43" s="128" t="s">
        <v>652</v>
      </c>
      <c r="C43" s="123" t="s">
        <v>187</v>
      </c>
      <c r="D43" s="123" t="s">
        <v>173</v>
      </c>
      <c r="E43" s="129" t="s">
        <v>7</v>
      </c>
      <c r="F43" s="134">
        <v>2200</v>
      </c>
      <c r="G43" s="14"/>
      <c r="H43" s="14"/>
    </row>
    <row r="44" spans="1:8" customFormat="1" ht="16.5">
      <c r="A44" s="100">
        <v>21</v>
      </c>
      <c r="B44" s="128" t="s">
        <v>653</v>
      </c>
      <c r="C44" s="123" t="s">
        <v>187</v>
      </c>
      <c r="D44" s="123" t="s">
        <v>173</v>
      </c>
      <c r="E44" s="129" t="s">
        <v>7</v>
      </c>
      <c r="F44" s="134">
        <v>2200</v>
      </c>
      <c r="G44" s="14"/>
      <c r="H44" s="14"/>
    </row>
    <row r="45" spans="1:8" customFormat="1" ht="16.5">
      <c r="A45" s="100">
        <v>22</v>
      </c>
      <c r="B45" s="130" t="s">
        <v>654</v>
      </c>
      <c r="C45" s="123" t="s">
        <v>187</v>
      </c>
      <c r="D45" s="123" t="s">
        <v>173</v>
      </c>
      <c r="E45" s="129" t="s">
        <v>7</v>
      </c>
      <c r="F45" s="134">
        <v>2200</v>
      </c>
      <c r="G45" s="14"/>
      <c r="H45" s="14"/>
    </row>
    <row r="46" spans="1:8" customFormat="1" ht="16.5">
      <c r="A46" s="100">
        <v>23</v>
      </c>
      <c r="B46" s="130" t="s">
        <v>655</v>
      </c>
      <c r="C46" s="123" t="s">
        <v>187</v>
      </c>
      <c r="D46" s="123" t="s">
        <v>173</v>
      </c>
      <c r="E46" s="129" t="s">
        <v>7</v>
      </c>
      <c r="F46" s="134">
        <v>2200</v>
      </c>
      <c r="G46" s="14"/>
      <c r="H46" s="14"/>
    </row>
    <row r="47" spans="1:8" customFormat="1" ht="16.5">
      <c r="A47" s="100">
        <v>24</v>
      </c>
      <c r="B47" s="130" t="s">
        <v>656</v>
      </c>
      <c r="C47" s="123" t="s">
        <v>187</v>
      </c>
      <c r="D47" s="123" t="s">
        <v>173</v>
      </c>
      <c r="E47" s="129" t="s">
        <v>7</v>
      </c>
      <c r="F47" s="134">
        <v>2200</v>
      </c>
      <c r="G47" s="14"/>
      <c r="H47" s="14"/>
    </row>
    <row r="48" spans="1:8" customFormat="1" ht="16.5">
      <c r="A48" s="100">
        <v>25</v>
      </c>
      <c r="B48" s="128" t="s">
        <v>657</v>
      </c>
      <c r="C48" s="123" t="s">
        <v>187</v>
      </c>
      <c r="D48" s="123" t="s">
        <v>173</v>
      </c>
      <c r="E48" s="129" t="s">
        <v>7</v>
      </c>
      <c r="F48" s="134">
        <v>2200</v>
      </c>
      <c r="G48" s="14"/>
      <c r="H48" s="14"/>
    </row>
    <row r="49" spans="1:8" customFormat="1" ht="16.5">
      <c r="A49" s="100">
        <v>26</v>
      </c>
      <c r="B49" s="130" t="s">
        <v>658</v>
      </c>
      <c r="C49" s="123" t="s">
        <v>187</v>
      </c>
      <c r="D49" s="123" t="s">
        <v>173</v>
      </c>
      <c r="E49" s="129" t="s">
        <v>7</v>
      </c>
      <c r="F49" s="134">
        <v>2200</v>
      </c>
      <c r="G49" s="14"/>
      <c r="H49" s="14"/>
    </row>
    <row r="50" spans="1:8" customFormat="1" ht="16.5">
      <c r="A50" s="100">
        <v>27</v>
      </c>
      <c r="B50" s="130" t="s">
        <v>659</v>
      </c>
      <c r="C50" s="123" t="s">
        <v>187</v>
      </c>
      <c r="D50" s="123" t="s">
        <v>173</v>
      </c>
      <c r="E50" s="129" t="s">
        <v>7</v>
      </c>
      <c r="F50" s="134">
        <v>2200</v>
      </c>
      <c r="G50" s="14"/>
      <c r="H50" s="14"/>
    </row>
    <row r="51" spans="1:8" customFormat="1" ht="16.5">
      <c r="A51" s="100">
        <v>28</v>
      </c>
      <c r="B51" s="130" t="s">
        <v>660</v>
      </c>
      <c r="C51" s="123" t="s">
        <v>187</v>
      </c>
      <c r="D51" s="123" t="s">
        <v>173</v>
      </c>
      <c r="E51" s="129" t="s">
        <v>7</v>
      </c>
      <c r="F51" s="134">
        <v>2200</v>
      </c>
      <c r="G51" s="14"/>
      <c r="H51" s="14"/>
    </row>
    <row r="52" spans="1:8" customFormat="1" ht="16.5">
      <c r="A52" s="100">
        <v>29</v>
      </c>
      <c r="B52" s="130" t="s">
        <v>661</v>
      </c>
      <c r="C52" s="123" t="s">
        <v>187</v>
      </c>
      <c r="D52" s="123" t="s">
        <v>173</v>
      </c>
      <c r="E52" s="129" t="s">
        <v>7</v>
      </c>
      <c r="F52" s="134">
        <v>2200</v>
      </c>
      <c r="G52" s="14"/>
      <c r="H52" s="14"/>
    </row>
    <row r="53" spans="1:8" customFormat="1" ht="16.5">
      <c r="A53" s="100">
        <v>30</v>
      </c>
      <c r="B53" s="130" t="s">
        <v>662</v>
      </c>
      <c r="C53" s="123" t="s">
        <v>187</v>
      </c>
      <c r="D53" s="123" t="s">
        <v>173</v>
      </c>
      <c r="E53" s="129" t="s">
        <v>7</v>
      </c>
      <c r="F53" s="134">
        <v>2200</v>
      </c>
      <c r="G53" s="14"/>
      <c r="H53" s="14"/>
    </row>
    <row r="54" spans="1:8" customFormat="1" ht="16.5">
      <c r="A54" s="100">
        <v>31</v>
      </c>
      <c r="B54" s="130" t="s">
        <v>663</v>
      </c>
      <c r="C54" s="123" t="s">
        <v>187</v>
      </c>
      <c r="D54" s="123" t="s">
        <v>173</v>
      </c>
      <c r="E54" s="129" t="s">
        <v>7</v>
      </c>
      <c r="F54" s="134">
        <v>2200</v>
      </c>
      <c r="G54" s="14"/>
      <c r="H54" s="14"/>
    </row>
    <row r="55" spans="1:8" customFormat="1" ht="16.5">
      <c r="A55" s="100">
        <v>32</v>
      </c>
      <c r="B55" s="130" t="s">
        <v>664</v>
      </c>
      <c r="C55" s="123" t="s">
        <v>187</v>
      </c>
      <c r="D55" s="123" t="s">
        <v>173</v>
      </c>
      <c r="E55" s="129" t="s">
        <v>7</v>
      </c>
      <c r="F55" s="134">
        <v>2200</v>
      </c>
      <c r="G55" s="14"/>
      <c r="H55" s="14"/>
    </row>
    <row r="56" spans="1:8" customFormat="1" ht="16.5">
      <c r="A56" s="100">
        <v>33</v>
      </c>
      <c r="B56" s="130" t="s">
        <v>665</v>
      </c>
      <c r="C56" s="123" t="s">
        <v>187</v>
      </c>
      <c r="D56" s="123" t="s">
        <v>173</v>
      </c>
      <c r="E56" s="129" t="s">
        <v>7</v>
      </c>
      <c r="F56" s="134">
        <v>2200</v>
      </c>
      <c r="G56" s="14"/>
      <c r="H56" s="14"/>
    </row>
    <row r="57" spans="1:8" customFormat="1" ht="16.5">
      <c r="A57" s="100">
        <v>34</v>
      </c>
      <c r="B57" s="130" t="s">
        <v>666</v>
      </c>
      <c r="C57" s="123" t="s">
        <v>187</v>
      </c>
      <c r="D57" s="123" t="s">
        <v>173</v>
      </c>
      <c r="E57" s="129" t="s">
        <v>7</v>
      </c>
      <c r="F57" s="134">
        <v>2200</v>
      </c>
      <c r="G57" s="14"/>
      <c r="H57" s="14"/>
    </row>
    <row r="58" spans="1:8" customFormat="1" ht="16.5">
      <c r="A58" s="100">
        <v>35</v>
      </c>
      <c r="B58" s="130" t="s">
        <v>667</v>
      </c>
      <c r="C58" s="123" t="s">
        <v>187</v>
      </c>
      <c r="D58" s="123" t="s">
        <v>173</v>
      </c>
      <c r="E58" s="129" t="s">
        <v>7</v>
      </c>
      <c r="F58" s="134">
        <v>2200</v>
      </c>
      <c r="G58" s="14"/>
      <c r="H58" s="14"/>
    </row>
    <row r="59" spans="1:8" customFormat="1" ht="16.5">
      <c r="A59" s="100">
        <v>36</v>
      </c>
      <c r="B59" s="130" t="s">
        <v>668</v>
      </c>
      <c r="C59" s="123" t="s">
        <v>187</v>
      </c>
      <c r="D59" s="123" t="s">
        <v>173</v>
      </c>
      <c r="E59" s="129" t="s">
        <v>7</v>
      </c>
      <c r="F59" s="134">
        <v>2200</v>
      </c>
      <c r="G59" s="14"/>
      <c r="H59" s="14"/>
    </row>
    <row r="60" spans="1:8" customFormat="1" ht="16.5">
      <c r="A60" s="100">
        <v>37</v>
      </c>
      <c r="B60" s="130" t="s">
        <v>669</v>
      </c>
      <c r="C60" s="123" t="s">
        <v>187</v>
      </c>
      <c r="D60" s="123" t="s">
        <v>173</v>
      </c>
      <c r="E60" s="129" t="s">
        <v>7</v>
      </c>
      <c r="F60" s="134">
        <v>2200</v>
      </c>
      <c r="G60" s="14"/>
      <c r="H60" s="14"/>
    </row>
    <row r="61" spans="1:8" customFormat="1" ht="16.5">
      <c r="A61" s="100">
        <v>38</v>
      </c>
      <c r="B61" s="130" t="s">
        <v>670</v>
      </c>
      <c r="C61" s="123" t="s">
        <v>187</v>
      </c>
      <c r="D61" s="123" t="s">
        <v>173</v>
      </c>
      <c r="E61" s="129" t="s">
        <v>7</v>
      </c>
      <c r="F61" s="134">
        <v>2200</v>
      </c>
      <c r="G61" s="14"/>
      <c r="H61" s="14"/>
    </row>
    <row r="62" spans="1:8" customFormat="1" ht="16.5">
      <c r="A62" s="100">
        <v>39</v>
      </c>
      <c r="B62" s="130" t="s">
        <v>671</v>
      </c>
      <c r="C62" s="123" t="s">
        <v>187</v>
      </c>
      <c r="D62" s="123" t="s">
        <v>173</v>
      </c>
      <c r="E62" s="129" t="s">
        <v>7</v>
      </c>
      <c r="F62" s="134">
        <v>2200</v>
      </c>
      <c r="G62" s="14"/>
      <c r="H62" s="14"/>
    </row>
    <row r="63" spans="1:8" customFormat="1" ht="16.5">
      <c r="A63" s="100">
        <v>40</v>
      </c>
      <c r="B63" s="130" t="s">
        <v>672</v>
      </c>
      <c r="C63" s="123" t="s">
        <v>187</v>
      </c>
      <c r="D63" s="123" t="s">
        <v>173</v>
      </c>
      <c r="E63" s="129" t="s">
        <v>7</v>
      </c>
      <c r="F63" s="134">
        <v>2200</v>
      </c>
      <c r="G63" s="14"/>
      <c r="H63" s="14"/>
    </row>
    <row r="64" spans="1:8" customFormat="1" ht="16.5">
      <c r="A64" s="100">
        <v>41</v>
      </c>
      <c r="B64" s="130" t="s">
        <v>673</v>
      </c>
      <c r="C64" s="123" t="s">
        <v>187</v>
      </c>
      <c r="D64" s="123" t="s">
        <v>173</v>
      </c>
      <c r="E64" s="129" t="s">
        <v>7</v>
      </c>
      <c r="F64" s="134">
        <v>2200</v>
      </c>
      <c r="G64" s="14"/>
      <c r="H64" s="14"/>
    </row>
    <row r="65" spans="1:8" customFormat="1" ht="16.5">
      <c r="A65" s="100">
        <v>42</v>
      </c>
      <c r="B65" s="130" t="s">
        <v>674</v>
      </c>
      <c r="C65" s="123" t="s">
        <v>187</v>
      </c>
      <c r="D65" s="123" t="s">
        <v>173</v>
      </c>
      <c r="E65" s="129" t="s">
        <v>7</v>
      </c>
      <c r="F65" s="134">
        <v>2200</v>
      </c>
      <c r="G65" s="14"/>
      <c r="H65" s="14"/>
    </row>
    <row r="66" spans="1:8" customFormat="1" ht="16.5">
      <c r="A66" s="100">
        <v>43</v>
      </c>
      <c r="B66" s="130" t="s">
        <v>675</v>
      </c>
      <c r="C66" s="123" t="s">
        <v>187</v>
      </c>
      <c r="D66" s="123" t="s">
        <v>173</v>
      </c>
      <c r="E66" s="129" t="s">
        <v>7</v>
      </c>
      <c r="F66" s="134">
        <v>2200</v>
      </c>
      <c r="G66" s="14"/>
      <c r="H66" s="14"/>
    </row>
    <row r="67" spans="1:8" customFormat="1" ht="16.5">
      <c r="A67" s="100">
        <v>44</v>
      </c>
      <c r="B67" s="131" t="s">
        <v>676</v>
      </c>
      <c r="C67" s="123" t="s">
        <v>187</v>
      </c>
      <c r="D67" s="123" t="s">
        <v>173</v>
      </c>
      <c r="E67" s="129" t="s">
        <v>7</v>
      </c>
      <c r="F67" s="134">
        <v>2200</v>
      </c>
      <c r="G67" s="14"/>
      <c r="H67" s="14"/>
    </row>
    <row r="68" spans="1:8" customFormat="1" ht="16.5">
      <c r="A68" s="100">
        <v>45</v>
      </c>
      <c r="B68" s="130" t="s">
        <v>677</v>
      </c>
      <c r="C68" s="123" t="s">
        <v>187</v>
      </c>
      <c r="D68" s="123" t="s">
        <v>173</v>
      </c>
      <c r="E68" s="129" t="s">
        <v>7</v>
      </c>
      <c r="F68" s="134">
        <v>2200</v>
      </c>
      <c r="G68" s="14"/>
      <c r="H68" s="14"/>
    </row>
    <row r="69" spans="1:8" s="17" customFormat="1" ht="16.5">
      <c r="A69" s="100">
        <v>46</v>
      </c>
      <c r="B69" s="130" t="s">
        <v>678</v>
      </c>
      <c r="C69" s="123" t="s">
        <v>187</v>
      </c>
      <c r="D69" s="123" t="s">
        <v>173</v>
      </c>
      <c r="E69" s="129" t="s">
        <v>7</v>
      </c>
      <c r="F69" s="134">
        <v>2200</v>
      </c>
    </row>
    <row r="70" spans="1:8" customFormat="1" ht="16.5">
      <c r="A70" s="100">
        <v>47</v>
      </c>
      <c r="B70" s="130" t="s">
        <v>679</v>
      </c>
      <c r="C70" s="123" t="s">
        <v>187</v>
      </c>
      <c r="D70" s="123" t="s">
        <v>173</v>
      </c>
      <c r="E70" s="129" t="s">
        <v>7</v>
      </c>
      <c r="F70" s="134">
        <v>2200</v>
      </c>
      <c r="G70" s="14"/>
      <c r="H70" s="14"/>
    </row>
    <row r="71" spans="1:8" customFormat="1" ht="16.5">
      <c r="A71" s="100">
        <v>48</v>
      </c>
      <c r="B71" s="130" t="s">
        <v>680</v>
      </c>
      <c r="C71" s="123" t="s">
        <v>187</v>
      </c>
      <c r="D71" s="123" t="s">
        <v>173</v>
      </c>
      <c r="E71" s="129" t="s">
        <v>7</v>
      </c>
      <c r="F71" s="134">
        <v>2200</v>
      </c>
      <c r="G71" s="14"/>
      <c r="H71" s="14"/>
    </row>
    <row r="72" spans="1:8" customFormat="1" ht="16.5">
      <c r="A72" s="100">
        <v>49</v>
      </c>
      <c r="B72" s="130" t="s">
        <v>681</v>
      </c>
      <c r="C72" s="123" t="s">
        <v>187</v>
      </c>
      <c r="D72" s="123" t="s">
        <v>173</v>
      </c>
      <c r="E72" s="129" t="s">
        <v>7</v>
      </c>
      <c r="F72" s="134">
        <v>2200</v>
      </c>
      <c r="G72" s="14"/>
      <c r="H72" s="14"/>
    </row>
    <row r="73" spans="1:8" customFormat="1" ht="16.5">
      <c r="A73" s="100">
        <v>50</v>
      </c>
      <c r="B73" s="130" t="s">
        <v>682</v>
      </c>
      <c r="C73" s="123" t="s">
        <v>187</v>
      </c>
      <c r="D73" s="123" t="s">
        <v>173</v>
      </c>
      <c r="E73" s="129" t="s">
        <v>7</v>
      </c>
      <c r="F73" s="134">
        <v>2200</v>
      </c>
      <c r="G73" s="14"/>
      <c r="H73" s="14"/>
    </row>
    <row r="74" spans="1:8" customFormat="1" ht="16.5">
      <c r="A74" s="100">
        <v>51</v>
      </c>
      <c r="B74" s="130" t="s">
        <v>683</v>
      </c>
      <c r="C74" s="123" t="s">
        <v>187</v>
      </c>
      <c r="D74" s="123" t="s">
        <v>173</v>
      </c>
      <c r="E74" s="129" t="s">
        <v>7</v>
      </c>
      <c r="F74" s="134">
        <v>2200</v>
      </c>
      <c r="G74" s="14"/>
      <c r="H74" s="14"/>
    </row>
    <row r="75" spans="1:8" customFormat="1" ht="16.5">
      <c r="A75" s="100">
        <v>52</v>
      </c>
      <c r="B75" s="130" t="s">
        <v>684</v>
      </c>
      <c r="C75" s="123" t="s">
        <v>187</v>
      </c>
      <c r="D75" s="123" t="s">
        <v>173</v>
      </c>
      <c r="E75" s="129" t="s">
        <v>7</v>
      </c>
      <c r="F75" s="134">
        <v>2200</v>
      </c>
      <c r="G75" s="14"/>
      <c r="H75" s="14"/>
    </row>
    <row r="76" spans="1:8" customFormat="1" ht="16.5">
      <c r="A76" s="100">
        <v>53</v>
      </c>
      <c r="B76" s="130" t="s">
        <v>685</v>
      </c>
      <c r="C76" s="123" t="s">
        <v>187</v>
      </c>
      <c r="D76" s="123" t="s">
        <v>173</v>
      </c>
      <c r="E76" s="129" t="s">
        <v>7</v>
      </c>
      <c r="F76" s="134">
        <v>2200</v>
      </c>
      <c r="G76" s="14"/>
      <c r="H76" s="14"/>
    </row>
    <row r="77" spans="1:8" customFormat="1" ht="16.5">
      <c r="A77" s="100">
        <v>54</v>
      </c>
      <c r="B77" s="130" t="s">
        <v>686</v>
      </c>
      <c r="C77" s="123" t="s">
        <v>187</v>
      </c>
      <c r="D77" s="123" t="s">
        <v>173</v>
      </c>
      <c r="E77" s="129" t="s">
        <v>7</v>
      </c>
      <c r="F77" s="134">
        <v>2200</v>
      </c>
      <c r="G77" s="14"/>
      <c r="H77" s="14"/>
    </row>
    <row r="78" spans="1:8" customFormat="1" ht="16.5">
      <c r="A78" s="100">
        <v>55</v>
      </c>
      <c r="B78" s="130" t="s">
        <v>687</v>
      </c>
      <c r="C78" s="123" t="s">
        <v>187</v>
      </c>
      <c r="D78" s="123" t="s">
        <v>173</v>
      </c>
      <c r="E78" s="129" t="s">
        <v>7</v>
      </c>
      <c r="F78" s="134">
        <v>2200</v>
      </c>
      <c r="G78" s="14"/>
      <c r="H78" s="14"/>
    </row>
    <row r="79" spans="1:8" customFormat="1" ht="16.5">
      <c r="A79" s="100">
        <v>56</v>
      </c>
      <c r="B79" s="130" t="s">
        <v>688</v>
      </c>
      <c r="C79" s="123" t="s">
        <v>187</v>
      </c>
      <c r="D79" s="123" t="s">
        <v>173</v>
      </c>
      <c r="E79" s="129" t="s">
        <v>7</v>
      </c>
      <c r="F79" s="134">
        <v>2200</v>
      </c>
      <c r="G79" s="14"/>
      <c r="H79" s="14"/>
    </row>
    <row r="80" spans="1:8" customFormat="1" ht="16.5">
      <c r="A80" s="100">
        <v>57</v>
      </c>
      <c r="B80" s="130" t="s">
        <v>689</v>
      </c>
      <c r="C80" s="123" t="s">
        <v>187</v>
      </c>
      <c r="D80" s="123" t="s">
        <v>173</v>
      </c>
      <c r="E80" s="129" t="s">
        <v>7</v>
      </c>
      <c r="F80" s="134">
        <v>2200</v>
      </c>
      <c r="G80" s="14"/>
      <c r="H80" s="14"/>
    </row>
    <row r="81" spans="1:8" customFormat="1" ht="16.5">
      <c r="A81" s="100">
        <v>58</v>
      </c>
      <c r="B81" s="130" t="s">
        <v>690</v>
      </c>
      <c r="C81" s="123" t="s">
        <v>187</v>
      </c>
      <c r="D81" s="123" t="s">
        <v>173</v>
      </c>
      <c r="E81" s="129" t="s">
        <v>7</v>
      </c>
      <c r="F81" s="134">
        <v>2200</v>
      </c>
      <c r="G81" s="14"/>
      <c r="H81" s="14"/>
    </row>
    <row r="82" spans="1:8" customFormat="1" ht="16.5">
      <c r="A82" s="100">
        <v>59</v>
      </c>
      <c r="B82" s="130" t="s">
        <v>691</v>
      </c>
      <c r="C82" s="123" t="s">
        <v>187</v>
      </c>
      <c r="D82" s="123" t="s">
        <v>173</v>
      </c>
      <c r="E82" s="129" t="s">
        <v>7</v>
      </c>
      <c r="F82" s="134">
        <v>2200</v>
      </c>
      <c r="G82" s="14"/>
      <c r="H82" s="14"/>
    </row>
    <row r="83" spans="1:8" customFormat="1" ht="16.5">
      <c r="A83" s="100">
        <v>60</v>
      </c>
      <c r="B83" s="130" t="s">
        <v>692</v>
      </c>
      <c r="C83" s="123" t="s">
        <v>187</v>
      </c>
      <c r="D83" s="123" t="s">
        <v>173</v>
      </c>
      <c r="E83" s="129" t="s">
        <v>7</v>
      </c>
      <c r="F83" s="134">
        <v>2200</v>
      </c>
      <c r="G83" s="14"/>
      <c r="H83" s="14"/>
    </row>
    <row r="84" spans="1:8" customFormat="1" ht="16.5">
      <c r="A84" s="100">
        <v>61</v>
      </c>
      <c r="B84" s="130" t="s">
        <v>693</v>
      </c>
      <c r="C84" s="123" t="s">
        <v>187</v>
      </c>
      <c r="D84" s="123" t="s">
        <v>173</v>
      </c>
      <c r="E84" s="129" t="s">
        <v>7</v>
      </c>
      <c r="F84" s="134">
        <v>2200</v>
      </c>
      <c r="G84" s="14"/>
      <c r="H84" s="14"/>
    </row>
    <row r="85" spans="1:8" customFormat="1" ht="16.5">
      <c r="A85" s="100">
        <v>62</v>
      </c>
      <c r="B85" s="130" t="s">
        <v>694</v>
      </c>
      <c r="C85" s="123" t="s">
        <v>187</v>
      </c>
      <c r="D85" s="123" t="s">
        <v>173</v>
      </c>
      <c r="E85" s="129" t="s">
        <v>7</v>
      </c>
      <c r="F85" s="134">
        <v>2200</v>
      </c>
      <c r="G85" s="14"/>
      <c r="H85" s="14"/>
    </row>
    <row r="86" spans="1:8" customFormat="1" ht="16.5">
      <c r="A86" s="100">
        <v>63</v>
      </c>
      <c r="B86" s="130" t="s">
        <v>695</v>
      </c>
      <c r="C86" s="123" t="s">
        <v>187</v>
      </c>
      <c r="D86" s="123" t="s">
        <v>173</v>
      </c>
      <c r="E86" s="129" t="s">
        <v>7</v>
      </c>
      <c r="F86" s="134">
        <v>2200</v>
      </c>
      <c r="G86" s="14"/>
      <c r="H86" s="14"/>
    </row>
    <row r="87" spans="1:8" customFormat="1" ht="16.5">
      <c r="A87" s="100">
        <v>64</v>
      </c>
      <c r="B87" s="130" t="s">
        <v>696</v>
      </c>
      <c r="C87" s="123" t="s">
        <v>187</v>
      </c>
      <c r="D87" s="123" t="s">
        <v>173</v>
      </c>
      <c r="E87" s="129" t="s">
        <v>7</v>
      </c>
      <c r="F87" s="134">
        <v>2200</v>
      </c>
      <c r="G87" s="14"/>
      <c r="H87" s="14"/>
    </row>
    <row r="88" spans="1:8" customFormat="1" ht="16.5">
      <c r="A88" s="100">
        <v>65</v>
      </c>
      <c r="B88" s="130" t="s">
        <v>697</v>
      </c>
      <c r="C88" s="123" t="s">
        <v>187</v>
      </c>
      <c r="D88" s="123" t="s">
        <v>173</v>
      </c>
      <c r="E88" s="129" t="s">
        <v>7</v>
      </c>
      <c r="F88" s="134">
        <v>2200</v>
      </c>
      <c r="G88" s="14"/>
      <c r="H88" s="14"/>
    </row>
    <row r="89" spans="1:8" customFormat="1" ht="16.5">
      <c r="A89" s="100">
        <v>66</v>
      </c>
      <c r="B89" s="130" t="s">
        <v>698</v>
      </c>
      <c r="C89" s="123" t="s">
        <v>187</v>
      </c>
      <c r="D89" s="123" t="s">
        <v>173</v>
      </c>
      <c r="E89" s="129" t="s">
        <v>7</v>
      </c>
      <c r="F89" s="134">
        <v>2200</v>
      </c>
      <c r="G89" s="14"/>
      <c r="H89" s="14"/>
    </row>
    <row r="90" spans="1:8" customFormat="1" ht="16.5">
      <c r="A90" s="100">
        <v>67</v>
      </c>
      <c r="B90" s="130" t="s">
        <v>699</v>
      </c>
      <c r="C90" s="123" t="s">
        <v>187</v>
      </c>
      <c r="D90" s="123" t="s">
        <v>173</v>
      </c>
      <c r="E90" s="129" t="s">
        <v>7</v>
      </c>
      <c r="F90" s="134">
        <v>2200</v>
      </c>
      <c r="G90" s="14"/>
      <c r="H90" s="14"/>
    </row>
    <row r="91" spans="1:8" customFormat="1" ht="16.5">
      <c r="A91" s="100">
        <v>68</v>
      </c>
      <c r="B91" s="130" t="s">
        <v>508</v>
      </c>
      <c r="C91" s="123" t="s">
        <v>187</v>
      </c>
      <c r="D91" s="123" t="s">
        <v>173</v>
      </c>
      <c r="E91" s="129" t="s">
        <v>7</v>
      </c>
      <c r="F91" s="134">
        <v>2200</v>
      </c>
      <c r="G91" s="14"/>
      <c r="H91" s="14"/>
    </row>
    <row r="92" spans="1:8" customFormat="1" ht="16.5">
      <c r="A92" s="303" t="s">
        <v>229</v>
      </c>
      <c r="B92" s="304"/>
      <c r="C92" s="304"/>
      <c r="D92" s="304"/>
      <c r="E92" s="304"/>
      <c r="F92" s="304"/>
      <c r="G92" s="14"/>
      <c r="H92" s="14"/>
    </row>
    <row r="93" spans="1:8" customFormat="1" ht="16.5">
      <c r="A93" s="102">
        <v>69</v>
      </c>
      <c r="B93" s="130" t="s">
        <v>700</v>
      </c>
      <c r="C93" s="123" t="s">
        <v>187</v>
      </c>
      <c r="D93" s="123" t="s">
        <v>173</v>
      </c>
      <c r="E93" s="129" t="s">
        <v>7</v>
      </c>
      <c r="F93" s="132">
        <v>2200</v>
      </c>
      <c r="G93" s="14"/>
      <c r="H93" s="14"/>
    </row>
    <row r="94" spans="1:8" customFormat="1" ht="16.5">
      <c r="A94" s="102">
        <v>70</v>
      </c>
      <c r="B94" s="130" t="s">
        <v>701</v>
      </c>
      <c r="C94" s="123" t="s">
        <v>187</v>
      </c>
      <c r="D94" s="123" t="s">
        <v>173</v>
      </c>
      <c r="E94" s="129" t="s">
        <v>7</v>
      </c>
      <c r="F94" s="132">
        <v>2200</v>
      </c>
      <c r="G94" s="14"/>
      <c r="H94" s="14"/>
    </row>
    <row r="95" spans="1:8" customFormat="1" ht="16.5">
      <c r="A95" s="102">
        <v>71</v>
      </c>
      <c r="B95" s="128" t="s">
        <v>702</v>
      </c>
      <c r="C95" s="123" t="s">
        <v>187</v>
      </c>
      <c r="D95" s="123" t="s">
        <v>173</v>
      </c>
      <c r="E95" s="129" t="s">
        <v>7</v>
      </c>
      <c r="F95" s="132">
        <v>2200</v>
      </c>
      <c r="G95" s="14"/>
      <c r="H95" s="14"/>
    </row>
    <row r="96" spans="1:8" customFormat="1" ht="16.5">
      <c r="A96" s="102">
        <v>72</v>
      </c>
      <c r="B96" s="130" t="s">
        <v>703</v>
      </c>
      <c r="C96" s="123" t="s">
        <v>187</v>
      </c>
      <c r="D96" s="123" t="s">
        <v>173</v>
      </c>
      <c r="E96" s="129" t="s">
        <v>7</v>
      </c>
      <c r="F96" s="132">
        <v>2200</v>
      </c>
      <c r="G96" s="14"/>
      <c r="H96" s="14"/>
    </row>
    <row r="97" spans="1:8" customFormat="1" ht="16.5">
      <c r="A97" s="102">
        <v>73</v>
      </c>
      <c r="B97" s="130" t="s">
        <v>704</v>
      </c>
      <c r="C97" s="123" t="s">
        <v>187</v>
      </c>
      <c r="D97" s="123" t="s">
        <v>173</v>
      </c>
      <c r="E97" s="129" t="s">
        <v>7</v>
      </c>
      <c r="F97" s="132">
        <v>2200</v>
      </c>
      <c r="G97" s="14"/>
      <c r="H97" s="14"/>
    </row>
    <row r="98" spans="1:8" customFormat="1" ht="16.5">
      <c r="A98" s="102">
        <v>74</v>
      </c>
      <c r="B98" s="130" t="s">
        <v>705</v>
      </c>
      <c r="C98" s="123" t="s">
        <v>187</v>
      </c>
      <c r="D98" s="123" t="s">
        <v>173</v>
      </c>
      <c r="E98" s="129" t="s">
        <v>7</v>
      </c>
      <c r="F98" s="132">
        <v>2200</v>
      </c>
      <c r="G98" s="14"/>
      <c r="H98" s="14"/>
    </row>
    <row r="99" spans="1:8" customFormat="1" ht="16.5">
      <c r="A99" s="102">
        <v>75</v>
      </c>
      <c r="B99" s="130" t="s">
        <v>706</v>
      </c>
      <c r="C99" s="123" t="s">
        <v>187</v>
      </c>
      <c r="D99" s="123" t="s">
        <v>173</v>
      </c>
      <c r="E99" s="129" t="s">
        <v>7</v>
      </c>
      <c r="F99" s="132">
        <v>2200</v>
      </c>
      <c r="G99" s="14"/>
      <c r="H99" s="14"/>
    </row>
    <row r="100" spans="1:8" customFormat="1" ht="16.5">
      <c r="A100" s="102">
        <v>76</v>
      </c>
      <c r="B100" s="130" t="s">
        <v>707</v>
      </c>
      <c r="C100" s="123" t="s">
        <v>187</v>
      </c>
      <c r="D100" s="123" t="s">
        <v>173</v>
      </c>
      <c r="E100" s="129" t="s">
        <v>7</v>
      </c>
      <c r="F100" s="132">
        <v>2200</v>
      </c>
      <c r="G100" s="14"/>
      <c r="H100" s="14"/>
    </row>
    <row r="101" spans="1:8" customFormat="1" ht="16.5">
      <c r="A101" s="294" t="s">
        <v>230</v>
      </c>
      <c r="B101" s="295"/>
      <c r="C101" s="295"/>
      <c r="D101" s="295"/>
      <c r="E101" s="295"/>
      <c r="F101" s="295"/>
      <c r="G101" s="14"/>
      <c r="H101" s="14"/>
    </row>
    <row r="102" spans="1:8" customFormat="1" ht="16.5">
      <c r="A102" s="102">
        <v>77</v>
      </c>
      <c r="B102" s="130" t="s">
        <v>708</v>
      </c>
      <c r="C102" s="123" t="s">
        <v>187</v>
      </c>
      <c r="D102" s="123" t="s">
        <v>173</v>
      </c>
      <c r="E102" s="129" t="s">
        <v>7</v>
      </c>
      <c r="F102" s="132">
        <v>2200</v>
      </c>
      <c r="G102" s="14"/>
      <c r="H102" s="14"/>
    </row>
    <row r="103" spans="1:8" customFormat="1" ht="16.5">
      <c r="A103" s="102">
        <v>78</v>
      </c>
      <c r="B103" s="130" t="s">
        <v>709</v>
      </c>
      <c r="C103" s="123" t="s">
        <v>187</v>
      </c>
      <c r="D103" s="123" t="s">
        <v>173</v>
      </c>
      <c r="E103" s="129" t="s">
        <v>7</v>
      </c>
      <c r="F103" s="132">
        <v>2200</v>
      </c>
      <c r="G103" s="14"/>
      <c r="H103" s="14"/>
    </row>
    <row r="104" spans="1:8" customFormat="1" ht="16.5">
      <c r="A104" s="102">
        <v>79</v>
      </c>
      <c r="B104" s="130" t="s">
        <v>710</v>
      </c>
      <c r="C104" s="123" t="s">
        <v>187</v>
      </c>
      <c r="D104" s="123" t="s">
        <v>173</v>
      </c>
      <c r="E104" s="129" t="s">
        <v>7</v>
      </c>
      <c r="F104" s="132">
        <v>2200</v>
      </c>
      <c r="G104" s="14"/>
      <c r="H104" s="14"/>
    </row>
    <row r="105" spans="1:8" customFormat="1" ht="16.5">
      <c r="A105" s="294" t="s">
        <v>507</v>
      </c>
      <c r="B105" s="295"/>
      <c r="C105" s="295"/>
      <c r="D105" s="295"/>
      <c r="E105" s="295"/>
      <c r="F105" s="295"/>
      <c r="G105" s="14"/>
      <c r="H105" s="14"/>
    </row>
    <row r="106" spans="1:8" customFormat="1" ht="16.5">
      <c r="A106" s="102">
        <v>80</v>
      </c>
      <c r="B106" s="130" t="s">
        <v>711</v>
      </c>
      <c r="C106" s="123" t="s">
        <v>187</v>
      </c>
      <c r="D106" s="123" t="s">
        <v>173</v>
      </c>
      <c r="E106" s="129" t="s">
        <v>7</v>
      </c>
      <c r="F106" s="134">
        <v>2200</v>
      </c>
      <c r="G106" s="14"/>
      <c r="H106" s="14"/>
    </row>
    <row r="107" spans="1:8" customFormat="1" ht="16.5">
      <c r="A107" s="102">
        <v>81</v>
      </c>
      <c r="B107" s="130" t="s">
        <v>712</v>
      </c>
      <c r="C107" s="123" t="s">
        <v>187</v>
      </c>
      <c r="D107" s="123" t="s">
        <v>173</v>
      </c>
      <c r="E107" s="129" t="s">
        <v>7</v>
      </c>
      <c r="F107" s="134">
        <v>2200</v>
      </c>
      <c r="G107" s="14"/>
      <c r="H107" s="14"/>
    </row>
    <row r="108" spans="1:8" customFormat="1" ht="16.5">
      <c r="A108" s="102">
        <v>82</v>
      </c>
      <c r="B108" s="130" t="s">
        <v>713</v>
      </c>
      <c r="C108" s="123" t="s">
        <v>187</v>
      </c>
      <c r="D108" s="123" t="s">
        <v>173</v>
      </c>
      <c r="E108" s="129" t="s">
        <v>7</v>
      </c>
      <c r="F108" s="134">
        <v>2200</v>
      </c>
      <c r="G108" s="14"/>
      <c r="H108" s="14"/>
    </row>
    <row r="109" spans="1:8" customFormat="1" ht="16.5">
      <c r="A109" s="102">
        <v>83</v>
      </c>
      <c r="B109" s="130" t="s">
        <v>714</v>
      </c>
      <c r="C109" s="123" t="s">
        <v>187</v>
      </c>
      <c r="D109" s="123" t="s">
        <v>173</v>
      </c>
      <c r="E109" s="129" t="s">
        <v>7</v>
      </c>
      <c r="F109" s="134">
        <v>2200</v>
      </c>
      <c r="G109" s="14"/>
      <c r="H109" s="14"/>
    </row>
    <row r="110" spans="1:8" customFormat="1" ht="16.5">
      <c r="A110" s="102">
        <v>84</v>
      </c>
      <c r="B110" s="130" t="s">
        <v>715</v>
      </c>
      <c r="C110" s="123" t="s">
        <v>187</v>
      </c>
      <c r="D110" s="123" t="s">
        <v>173</v>
      </c>
      <c r="E110" s="129" t="s">
        <v>7</v>
      </c>
      <c r="F110" s="134">
        <v>2200</v>
      </c>
      <c r="G110" s="14"/>
      <c r="H110" s="14"/>
    </row>
    <row r="111" spans="1:8" customFormat="1" ht="16.5">
      <c r="A111" s="102">
        <v>85</v>
      </c>
      <c r="B111" s="130" t="s">
        <v>716</v>
      </c>
      <c r="C111" s="123" t="s">
        <v>187</v>
      </c>
      <c r="D111" s="123" t="s">
        <v>173</v>
      </c>
      <c r="E111" s="129" t="s">
        <v>7</v>
      </c>
      <c r="F111" s="134">
        <v>2200</v>
      </c>
      <c r="G111" s="14"/>
      <c r="H111" s="14"/>
    </row>
    <row r="112" spans="1:8" customFormat="1" ht="16.5">
      <c r="A112" s="102">
        <v>86</v>
      </c>
      <c r="B112" s="130" t="s">
        <v>717</v>
      </c>
      <c r="C112" s="123" t="s">
        <v>187</v>
      </c>
      <c r="D112" s="123" t="s">
        <v>173</v>
      </c>
      <c r="E112" s="129" t="s">
        <v>7</v>
      </c>
      <c r="F112" s="134">
        <v>2200</v>
      </c>
      <c r="G112" s="14"/>
      <c r="H112" s="14"/>
    </row>
    <row r="113" spans="1:8" customFormat="1" ht="16.5">
      <c r="A113" s="294" t="s">
        <v>509</v>
      </c>
      <c r="B113" s="295"/>
      <c r="C113" s="295"/>
      <c r="D113" s="295"/>
      <c r="E113" s="295"/>
      <c r="F113" s="295"/>
      <c r="G113" s="14"/>
      <c r="H113" s="14"/>
    </row>
    <row r="114" spans="1:8" customFormat="1" ht="16.5">
      <c r="A114" s="102">
        <v>87</v>
      </c>
      <c r="B114" s="130" t="s">
        <v>718</v>
      </c>
      <c r="C114" s="123" t="s">
        <v>187</v>
      </c>
      <c r="D114" s="123" t="s">
        <v>173</v>
      </c>
      <c r="E114" s="129" t="s">
        <v>7</v>
      </c>
      <c r="F114" s="134">
        <v>2200</v>
      </c>
      <c r="G114" s="14"/>
      <c r="H114" s="14"/>
    </row>
    <row r="115" spans="1:8" customFormat="1" ht="16.5">
      <c r="A115" s="102">
        <v>88</v>
      </c>
      <c r="B115" s="130" t="s">
        <v>719</v>
      </c>
      <c r="C115" s="123" t="s">
        <v>187</v>
      </c>
      <c r="D115" s="123" t="s">
        <v>173</v>
      </c>
      <c r="E115" s="129" t="s">
        <v>7</v>
      </c>
      <c r="F115" s="134">
        <v>2200</v>
      </c>
      <c r="G115" s="14"/>
      <c r="H115" s="14"/>
    </row>
    <row r="116" spans="1:8" customFormat="1" ht="16.5">
      <c r="A116" s="102">
        <v>89</v>
      </c>
      <c r="B116" s="130" t="s">
        <v>720</v>
      </c>
      <c r="C116" s="123" t="s">
        <v>187</v>
      </c>
      <c r="D116" s="123" t="s">
        <v>173</v>
      </c>
      <c r="E116" s="129" t="s">
        <v>7</v>
      </c>
      <c r="F116" s="134">
        <v>2200</v>
      </c>
      <c r="G116" s="14"/>
      <c r="H116" s="14"/>
    </row>
    <row r="117" spans="1:8" customFormat="1" ht="16.5">
      <c r="A117" s="102">
        <v>90</v>
      </c>
      <c r="B117" s="130" t="s">
        <v>721</v>
      </c>
      <c r="C117" s="123" t="s">
        <v>187</v>
      </c>
      <c r="D117" s="123" t="s">
        <v>173</v>
      </c>
      <c r="E117" s="129" t="s">
        <v>7</v>
      </c>
      <c r="F117" s="134">
        <v>2200</v>
      </c>
      <c r="G117" s="14"/>
      <c r="H117" s="14"/>
    </row>
    <row r="118" spans="1:8" customFormat="1" ht="16.5">
      <c r="A118" s="102">
        <v>91</v>
      </c>
      <c r="B118" s="130" t="s">
        <v>722</v>
      </c>
      <c r="C118" s="123" t="s">
        <v>187</v>
      </c>
      <c r="D118" s="123" t="s">
        <v>173</v>
      </c>
      <c r="E118" s="129" t="s">
        <v>7</v>
      </c>
      <c r="F118" s="134">
        <v>2200</v>
      </c>
      <c r="G118" s="14"/>
      <c r="H118" s="14"/>
    </row>
    <row r="119" spans="1:8" customFormat="1" ht="16.5">
      <c r="A119" s="102">
        <v>92</v>
      </c>
      <c r="B119" s="130" t="s">
        <v>723</v>
      </c>
      <c r="C119" s="123" t="s">
        <v>187</v>
      </c>
      <c r="D119" s="123" t="s">
        <v>173</v>
      </c>
      <c r="E119" s="129" t="s">
        <v>7</v>
      </c>
      <c r="F119" s="134">
        <v>2200</v>
      </c>
      <c r="G119" s="14"/>
      <c r="H119" s="14"/>
    </row>
    <row r="120" spans="1:8" customFormat="1" ht="16.5">
      <c r="A120" s="102">
        <v>93</v>
      </c>
      <c r="B120" s="130" t="s">
        <v>724</v>
      </c>
      <c r="C120" s="123" t="s">
        <v>187</v>
      </c>
      <c r="D120" s="123" t="s">
        <v>173</v>
      </c>
      <c r="E120" s="129" t="s">
        <v>7</v>
      </c>
      <c r="F120" s="134">
        <v>2200</v>
      </c>
      <c r="G120" s="14"/>
      <c r="H120" s="14"/>
    </row>
    <row r="121" spans="1:8" customFormat="1" ht="16.5">
      <c r="A121" s="102">
        <v>94</v>
      </c>
      <c r="B121" s="130" t="s">
        <v>725</v>
      </c>
      <c r="C121" s="123" t="s">
        <v>187</v>
      </c>
      <c r="D121" s="123" t="s">
        <v>173</v>
      </c>
      <c r="E121" s="129" t="s">
        <v>7</v>
      </c>
      <c r="F121" s="134">
        <v>2200</v>
      </c>
      <c r="G121" s="14"/>
      <c r="H121" s="14"/>
    </row>
    <row r="122" spans="1:8" customFormat="1" ht="16.5">
      <c r="A122" s="102">
        <v>95</v>
      </c>
      <c r="B122" s="130" t="s">
        <v>726</v>
      </c>
      <c r="C122" s="123" t="s">
        <v>187</v>
      </c>
      <c r="D122" s="123" t="s">
        <v>173</v>
      </c>
      <c r="E122" s="129" t="s">
        <v>7</v>
      </c>
      <c r="F122" s="134">
        <v>2200</v>
      </c>
      <c r="G122" s="14"/>
      <c r="H122" s="14"/>
    </row>
    <row r="123" spans="1:8" customFormat="1" ht="16.5">
      <c r="A123" s="102">
        <v>96</v>
      </c>
      <c r="B123" s="130" t="s">
        <v>727</v>
      </c>
      <c r="C123" s="123" t="s">
        <v>187</v>
      </c>
      <c r="D123" s="123" t="s">
        <v>173</v>
      </c>
      <c r="E123" s="129" t="s">
        <v>7</v>
      </c>
      <c r="F123" s="134">
        <v>2200</v>
      </c>
      <c r="G123" s="14"/>
      <c r="H123" s="14"/>
    </row>
    <row r="124" spans="1:8" customFormat="1" ht="16.5">
      <c r="A124" s="294" t="s">
        <v>231</v>
      </c>
      <c r="B124" s="295"/>
      <c r="C124" s="295"/>
      <c r="D124" s="295"/>
      <c r="E124" s="295"/>
      <c r="F124" s="295"/>
      <c r="G124" s="14"/>
      <c r="H124" s="14"/>
    </row>
    <row r="125" spans="1:8" customFormat="1" ht="16.5">
      <c r="A125" s="102">
        <v>97</v>
      </c>
      <c r="B125" s="130" t="s">
        <v>728</v>
      </c>
      <c r="C125" s="123" t="s">
        <v>187</v>
      </c>
      <c r="D125" s="123" t="s">
        <v>173</v>
      </c>
      <c r="E125" s="129" t="s">
        <v>7</v>
      </c>
      <c r="F125" s="134">
        <v>2200</v>
      </c>
      <c r="G125" s="14"/>
      <c r="H125" s="14"/>
    </row>
    <row r="126" spans="1:8" customFormat="1" ht="16.5">
      <c r="A126" s="102">
        <v>98</v>
      </c>
      <c r="B126" s="130" t="s">
        <v>729</v>
      </c>
      <c r="C126" s="123" t="s">
        <v>187</v>
      </c>
      <c r="D126" s="123" t="s">
        <v>173</v>
      </c>
      <c r="E126" s="129" t="s">
        <v>7</v>
      </c>
      <c r="F126" s="134">
        <v>2200</v>
      </c>
      <c r="G126" s="14"/>
      <c r="H126" s="14"/>
    </row>
    <row r="127" spans="1:8" customFormat="1" ht="16.5">
      <c r="A127" s="294" t="s">
        <v>232</v>
      </c>
      <c r="B127" s="295"/>
      <c r="C127" s="295"/>
      <c r="D127" s="295"/>
      <c r="E127" s="295"/>
      <c r="F127" s="295"/>
      <c r="G127" s="14"/>
      <c r="H127" s="14"/>
    </row>
    <row r="128" spans="1:8" customFormat="1" ht="16.5">
      <c r="A128" s="78">
        <v>99</v>
      </c>
      <c r="B128" s="130" t="s">
        <v>730</v>
      </c>
      <c r="C128" s="123" t="s">
        <v>187</v>
      </c>
      <c r="D128" s="123" t="s">
        <v>173</v>
      </c>
      <c r="E128" s="129" t="s">
        <v>7</v>
      </c>
      <c r="F128" s="134">
        <v>2200</v>
      </c>
      <c r="G128" s="14"/>
      <c r="H128" s="14"/>
    </row>
    <row r="129" spans="1:8" customFormat="1" ht="16.5">
      <c r="A129" s="105">
        <v>100</v>
      </c>
      <c r="B129" s="130" t="s">
        <v>731</v>
      </c>
      <c r="C129" s="123" t="s">
        <v>187</v>
      </c>
      <c r="D129" s="123" t="s">
        <v>173</v>
      </c>
      <c r="E129" s="129" t="s">
        <v>7</v>
      </c>
      <c r="F129" s="134">
        <v>2200</v>
      </c>
      <c r="G129" s="14"/>
      <c r="H129" s="14"/>
    </row>
    <row r="130" spans="1:8" customFormat="1" ht="16.5">
      <c r="A130" s="102">
        <v>101</v>
      </c>
      <c r="B130" s="131" t="s">
        <v>732</v>
      </c>
      <c r="C130" s="123" t="s">
        <v>187</v>
      </c>
      <c r="D130" s="123" t="s">
        <v>173</v>
      </c>
      <c r="E130" s="129" t="s">
        <v>7</v>
      </c>
      <c r="F130" s="134">
        <v>2200</v>
      </c>
      <c r="G130" s="14"/>
      <c r="H130" s="14"/>
    </row>
    <row r="131" spans="1:8" customFormat="1" ht="16.5">
      <c r="A131" s="102">
        <v>102</v>
      </c>
      <c r="B131" s="130" t="s">
        <v>733</v>
      </c>
      <c r="C131" s="123" t="s">
        <v>187</v>
      </c>
      <c r="D131" s="123" t="s">
        <v>173</v>
      </c>
      <c r="E131" s="129" t="s">
        <v>7</v>
      </c>
      <c r="F131" s="134">
        <v>2200</v>
      </c>
      <c r="G131" s="14"/>
      <c r="H131" s="14"/>
    </row>
    <row r="132" spans="1:8" customFormat="1" ht="16.5">
      <c r="A132" s="102">
        <v>103</v>
      </c>
      <c r="B132" s="130" t="s">
        <v>734</v>
      </c>
      <c r="C132" s="123" t="s">
        <v>187</v>
      </c>
      <c r="D132" s="123" t="s">
        <v>173</v>
      </c>
      <c r="E132" s="129" t="s">
        <v>7</v>
      </c>
      <c r="F132" s="134">
        <v>2200</v>
      </c>
      <c r="G132" s="14"/>
      <c r="H132" s="14"/>
    </row>
    <row r="133" spans="1:8" customFormat="1" ht="16.5">
      <c r="A133" s="294" t="s">
        <v>233</v>
      </c>
      <c r="B133" s="302"/>
      <c r="C133" s="302"/>
      <c r="D133" s="302"/>
      <c r="E133" s="302"/>
      <c r="F133" s="302"/>
      <c r="G133" s="14"/>
      <c r="H133" s="14"/>
    </row>
    <row r="134" spans="1:8" customFormat="1" ht="16.5">
      <c r="A134" s="78">
        <v>104</v>
      </c>
      <c r="B134" s="130" t="s">
        <v>735</v>
      </c>
      <c r="C134" s="123" t="s">
        <v>187</v>
      </c>
      <c r="D134" s="123" t="s">
        <v>173</v>
      </c>
      <c r="E134" s="129" t="s">
        <v>7</v>
      </c>
      <c r="F134" s="134">
        <v>2200</v>
      </c>
      <c r="G134" s="14"/>
      <c r="H134" s="14"/>
    </row>
    <row r="135" spans="1:8" customFormat="1" ht="16.5">
      <c r="A135" s="169">
        <v>105</v>
      </c>
      <c r="B135" s="130" t="s">
        <v>736</v>
      </c>
      <c r="C135" s="123" t="s">
        <v>187</v>
      </c>
      <c r="D135" s="123" t="s">
        <v>173</v>
      </c>
      <c r="E135" s="129" t="s">
        <v>7</v>
      </c>
      <c r="F135" s="134">
        <v>2200</v>
      </c>
      <c r="G135" s="14"/>
      <c r="H135" s="14"/>
    </row>
    <row r="136" spans="1:8" customFormat="1" ht="16.5">
      <c r="A136" s="102">
        <v>106</v>
      </c>
      <c r="B136" s="130" t="s">
        <v>737</v>
      </c>
      <c r="C136" s="123" t="s">
        <v>187</v>
      </c>
      <c r="D136" s="123" t="s">
        <v>173</v>
      </c>
      <c r="E136" s="129" t="s">
        <v>7</v>
      </c>
      <c r="F136" s="134">
        <v>2200</v>
      </c>
      <c r="G136" s="14"/>
      <c r="H136" s="14"/>
    </row>
    <row r="137" spans="1:8" customFormat="1" ht="16.5">
      <c r="A137" s="102">
        <v>107</v>
      </c>
      <c r="B137" s="130" t="s">
        <v>738</v>
      </c>
      <c r="C137" s="123" t="s">
        <v>187</v>
      </c>
      <c r="D137" s="123" t="s">
        <v>173</v>
      </c>
      <c r="E137" s="129" t="s">
        <v>7</v>
      </c>
      <c r="F137" s="134">
        <v>2200</v>
      </c>
      <c r="G137" s="14"/>
      <c r="H137" s="14"/>
    </row>
    <row r="138" spans="1:8" customFormat="1" ht="16.5">
      <c r="A138" s="105">
        <v>108</v>
      </c>
      <c r="B138" s="131" t="s">
        <v>739</v>
      </c>
      <c r="C138" s="123" t="s">
        <v>187</v>
      </c>
      <c r="D138" s="123" t="s">
        <v>173</v>
      </c>
      <c r="E138" s="129" t="s">
        <v>7</v>
      </c>
      <c r="F138" s="134">
        <v>2200</v>
      </c>
      <c r="G138" s="14"/>
      <c r="H138" s="14"/>
    </row>
    <row r="139" spans="1:8" customFormat="1" ht="16.5">
      <c r="A139" s="102">
        <v>109</v>
      </c>
      <c r="B139" s="130" t="s">
        <v>740</v>
      </c>
      <c r="C139" s="123" t="s">
        <v>187</v>
      </c>
      <c r="D139" s="123" t="s">
        <v>173</v>
      </c>
      <c r="E139" s="129" t="s">
        <v>7</v>
      </c>
      <c r="F139" s="134">
        <v>2200</v>
      </c>
      <c r="G139" s="14"/>
      <c r="H139" s="14"/>
    </row>
    <row r="140" spans="1:8" customFormat="1" ht="16.5">
      <c r="A140" s="294" t="s">
        <v>234</v>
      </c>
      <c r="B140" s="302"/>
      <c r="C140" s="302"/>
      <c r="D140" s="302"/>
      <c r="E140" s="302"/>
      <c r="F140" s="302"/>
      <c r="G140" s="14"/>
      <c r="H140" s="14"/>
    </row>
    <row r="141" spans="1:8" customFormat="1" ht="16.5">
      <c r="A141" s="102">
        <v>110</v>
      </c>
      <c r="B141" s="130" t="s">
        <v>741</v>
      </c>
      <c r="C141" s="123" t="s">
        <v>187</v>
      </c>
      <c r="D141" s="123" t="s">
        <v>173</v>
      </c>
      <c r="E141" s="129" t="s">
        <v>7</v>
      </c>
      <c r="F141" s="134">
        <v>2200</v>
      </c>
      <c r="G141" s="14"/>
      <c r="H141" s="14"/>
    </row>
    <row r="142" spans="1:8" customFormat="1" ht="16.5">
      <c r="A142" s="102">
        <v>111</v>
      </c>
      <c r="B142" s="130" t="s">
        <v>742</v>
      </c>
      <c r="C142" s="123" t="s">
        <v>187</v>
      </c>
      <c r="D142" s="123" t="s">
        <v>173</v>
      </c>
      <c r="E142" s="129" t="s">
        <v>7</v>
      </c>
      <c r="F142" s="134">
        <v>2200</v>
      </c>
      <c r="G142" s="14"/>
      <c r="H142" s="14"/>
    </row>
    <row r="143" spans="1:8" customFormat="1" ht="16.5">
      <c r="A143" s="294" t="s">
        <v>235</v>
      </c>
      <c r="B143" s="295"/>
      <c r="C143" s="295"/>
      <c r="D143" s="295"/>
      <c r="E143" s="295"/>
      <c r="F143" s="295"/>
      <c r="G143" s="14"/>
      <c r="H143" s="14"/>
    </row>
    <row r="144" spans="1:8" customFormat="1" ht="16.5">
      <c r="A144" s="102">
        <v>112</v>
      </c>
      <c r="B144" s="130" t="s">
        <v>743</v>
      </c>
      <c r="C144" s="123" t="s">
        <v>187</v>
      </c>
      <c r="D144" s="123" t="s">
        <v>173</v>
      </c>
      <c r="E144" s="129" t="s">
        <v>7</v>
      </c>
      <c r="F144" s="134">
        <v>2200</v>
      </c>
      <c r="G144" s="14"/>
      <c r="H144" s="14"/>
    </row>
    <row r="145" spans="1:8" customFormat="1" ht="16.5">
      <c r="A145" s="294" t="s">
        <v>510</v>
      </c>
      <c r="B145" s="295"/>
      <c r="C145" s="295"/>
      <c r="D145" s="295"/>
      <c r="E145" s="295"/>
      <c r="F145" s="295"/>
      <c r="G145" s="14"/>
      <c r="H145" s="14"/>
    </row>
    <row r="146" spans="1:8" customFormat="1" ht="16.5">
      <c r="A146" s="102">
        <v>113</v>
      </c>
      <c r="B146" s="130" t="s">
        <v>744</v>
      </c>
      <c r="C146" s="123" t="s">
        <v>187</v>
      </c>
      <c r="D146" s="123" t="s">
        <v>173</v>
      </c>
      <c r="E146" s="129" t="s">
        <v>7</v>
      </c>
      <c r="F146" s="133">
        <v>2200</v>
      </c>
      <c r="G146" s="14"/>
      <c r="H146" s="14"/>
    </row>
    <row r="147" spans="1:8" customFormat="1" ht="16.5">
      <c r="A147" s="294" t="s">
        <v>511</v>
      </c>
      <c r="B147" s="295"/>
      <c r="C147" s="295"/>
      <c r="D147" s="295"/>
      <c r="E147" s="295"/>
      <c r="F147" s="295"/>
      <c r="G147" s="14"/>
      <c r="H147" s="14"/>
    </row>
    <row r="148" spans="1:8" customFormat="1" ht="16.5">
      <c r="A148" s="102">
        <v>114</v>
      </c>
      <c r="B148" s="131" t="s">
        <v>745</v>
      </c>
      <c r="C148" s="123" t="s">
        <v>187</v>
      </c>
      <c r="D148" s="123" t="s">
        <v>173</v>
      </c>
      <c r="E148" s="129" t="s">
        <v>7</v>
      </c>
      <c r="F148" s="134">
        <v>2200</v>
      </c>
      <c r="G148" s="14"/>
      <c r="H148" s="14"/>
    </row>
    <row r="149" spans="1:8" customFormat="1" ht="16.5">
      <c r="A149" s="102">
        <v>115</v>
      </c>
      <c r="B149" s="131" t="s">
        <v>746</v>
      </c>
      <c r="C149" s="123" t="s">
        <v>187</v>
      </c>
      <c r="D149" s="123" t="s">
        <v>173</v>
      </c>
      <c r="E149" s="129" t="s">
        <v>7</v>
      </c>
      <c r="F149" s="134">
        <v>2200</v>
      </c>
      <c r="G149" s="14"/>
      <c r="H149" s="14"/>
    </row>
    <row r="150" spans="1:8" customFormat="1" ht="16.5">
      <c r="A150" s="102">
        <v>116</v>
      </c>
      <c r="B150" s="131" t="s">
        <v>747</v>
      </c>
      <c r="C150" s="123" t="s">
        <v>187</v>
      </c>
      <c r="D150" s="123" t="s">
        <v>173</v>
      </c>
      <c r="E150" s="129" t="s">
        <v>7</v>
      </c>
      <c r="F150" s="134">
        <v>2200</v>
      </c>
      <c r="G150" s="14"/>
      <c r="H150" s="14"/>
    </row>
    <row r="151" spans="1:8" customFormat="1" ht="16.5">
      <c r="A151" s="294" t="s">
        <v>236</v>
      </c>
      <c r="B151" s="295"/>
      <c r="C151" s="295"/>
      <c r="D151" s="295"/>
      <c r="E151" s="295"/>
      <c r="F151" s="295"/>
      <c r="G151" s="14"/>
      <c r="H151" s="14"/>
    </row>
    <row r="152" spans="1:8" s="17" customFormat="1" ht="16.5">
      <c r="A152" s="102">
        <v>117</v>
      </c>
      <c r="B152" s="130" t="s">
        <v>748</v>
      </c>
      <c r="C152" s="123" t="s">
        <v>187</v>
      </c>
      <c r="D152" s="123" t="s">
        <v>173</v>
      </c>
      <c r="E152" s="129" t="s">
        <v>7</v>
      </c>
      <c r="F152" s="133">
        <v>2200</v>
      </c>
    </row>
    <row r="153" spans="1:8" s="17" customFormat="1" ht="16.5">
      <c r="A153" s="294" t="s">
        <v>512</v>
      </c>
      <c r="B153" s="298"/>
      <c r="C153" s="298"/>
      <c r="D153" s="298"/>
      <c r="E153" s="298"/>
      <c r="F153" s="298"/>
    </row>
    <row r="154" spans="1:8" customFormat="1" ht="16.5">
      <c r="A154" s="102">
        <v>118</v>
      </c>
      <c r="B154" s="130" t="s">
        <v>749</v>
      </c>
      <c r="C154" s="123" t="s">
        <v>187</v>
      </c>
      <c r="D154" s="123" t="s">
        <v>173</v>
      </c>
      <c r="E154" s="129" t="s">
        <v>7</v>
      </c>
      <c r="F154" s="134">
        <v>2200</v>
      </c>
      <c r="G154" s="14"/>
      <c r="H154" s="14"/>
    </row>
    <row r="155" spans="1:8" customFormat="1" ht="16.5">
      <c r="A155" s="102">
        <v>119</v>
      </c>
      <c r="B155" s="130" t="s">
        <v>750</v>
      </c>
      <c r="C155" s="123" t="s">
        <v>187</v>
      </c>
      <c r="D155" s="123" t="s">
        <v>173</v>
      </c>
      <c r="E155" s="129" t="s">
        <v>7</v>
      </c>
      <c r="F155" s="134">
        <v>2200</v>
      </c>
      <c r="G155" s="14"/>
      <c r="H155" s="14"/>
    </row>
    <row r="156" spans="1:8" customFormat="1" ht="16.5">
      <c r="A156" s="102">
        <v>120</v>
      </c>
      <c r="B156" s="130" t="s">
        <v>751</v>
      </c>
      <c r="C156" s="123" t="s">
        <v>187</v>
      </c>
      <c r="D156" s="123" t="s">
        <v>173</v>
      </c>
      <c r="E156" s="129" t="s">
        <v>7</v>
      </c>
      <c r="F156" s="134">
        <v>2200</v>
      </c>
      <c r="G156" s="14"/>
      <c r="H156" s="14"/>
    </row>
    <row r="157" spans="1:8" customFormat="1" ht="16.5">
      <c r="A157" s="102">
        <v>121</v>
      </c>
      <c r="B157" s="130" t="s">
        <v>752</v>
      </c>
      <c r="C157" s="123" t="s">
        <v>187</v>
      </c>
      <c r="D157" s="123" t="s">
        <v>173</v>
      </c>
      <c r="E157" s="129" t="s">
        <v>7</v>
      </c>
      <c r="F157" s="134">
        <v>2200</v>
      </c>
      <c r="G157" s="14"/>
      <c r="H157" s="14"/>
    </row>
    <row r="158" spans="1:8" customFormat="1" ht="28.5" customHeight="1">
      <c r="A158" s="279" t="s">
        <v>519</v>
      </c>
      <c r="B158" s="280"/>
      <c r="C158" s="280"/>
      <c r="D158" s="280"/>
      <c r="E158" s="280"/>
      <c r="F158" s="281"/>
    </row>
    <row r="159" spans="1:8" customFormat="1" ht="16.5">
      <c r="A159" s="282" t="s">
        <v>513</v>
      </c>
      <c r="B159" s="283"/>
      <c r="C159" s="283"/>
      <c r="D159" s="283"/>
      <c r="E159" s="283"/>
      <c r="F159" s="284"/>
    </row>
    <row r="160" spans="1:8" customFormat="1" ht="33">
      <c r="A160" s="105">
        <v>122</v>
      </c>
      <c r="B160" s="135" t="s">
        <v>754</v>
      </c>
      <c r="C160" s="123" t="s">
        <v>187</v>
      </c>
      <c r="D160" s="123" t="s">
        <v>176</v>
      </c>
      <c r="E160" s="129" t="s">
        <v>7</v>
      </c>
      <c r="F160" s="134">
        <v>3680</v>
      </c>
    </row>
    <row r="161" spans="1:6" customFormat="1" ht="66">
      <c r="A161" s="102">
        <v>123</v>
      </c>
      <c r="B161" s="135" t="s">
        <v>753</v>
      </c>
      <c r="C161" s="123" t="s">
        <v>187</v>
      </c>
      <c r="D161" s="123" t="s">
        <v>176</v>
      </c>
      <c r="E161" s="129" t="s">
        <v>7</v>
      </c>
      <c r="F161" s="134">
        <v>3680</v>
      </c>
    </row>
    <row r="162" spans="1:6" customFormat="1" ht="33">
      <c r="A162" s="102">
        <v>124</v>
      </c>
      <c r="B162" s="130" t="s">
        <v>756</v>
      </c>
      <c r="C162" s="123" t="s">
        <v>187</v>
      </c>
      <c r="D162" s="123" t="s">
        <v>176</v>
      </c>
      <c r="E162" s="129" t="s">
        <v>7</v>
      </c>
      <c r="F162" s="134">
        <v>3680</v>
      </c>
    </row>
    <row r="163" spans="1:6" customFormat="1" ht="33">
      <c r="A163" s="102">
        <v>125</v>
      </c>
      <c r="B163" s="135" t="s">
        <v>755</v>
      </c>
      <c r="C163" s="123" t="s">
        <v>187</v>
      </c>
      <c r="D163" s="123" t="s">
        <v>176</v>
      </c>
      <c r="E163" s="129" t="s">
        <v>7</v>
      </c>
      <c r="F163" s="134">
        <v>3680</v>
      </c>
    </row>
    <row r="164" spans="1:6" customFormat="1" ht="16.5">
      <c r="A164" s="285" t="s">
        <v>387</v>
      </c>
      <c r="B164" s="286"/>
      <c r="C164" s="286"/>
      <c r="D164" s="286"/>
      <c r="E164" s="286"/>
      <c r="F164" s="287"/>
    </row>
    <row r="165" spans="1:6" customFormat="1" ht="49.5">
      <c r="A165" s="136">
        <v>126</v>
      </c>
      <c r="B165" s="130" t="s">
        <v>757</v>
      </c>
      <c r="C165" s="123" t="s">
        <v>187</v>
      </c>
      <c r="D165" s="123" t="s">
        <v>176</v>
      </c>
      <c r="E165" s="129" t="s">
        <v>7</v>
      </c>
      <c r="F165" s="134">
        <v>3680</v>
      </c>
    </row>
    <row r="166" spans="1:6" customFormat="1" ht="49.5">
      <c r="A166" s="102">
        <v>127</v>
      </c>
      <c r="B166" s="137" t="s">
        <v>758</v>
      </c>
      <c r="C166" s="123" t="s">
        <v>187</v>
      </c>
      <c r="D166" s="123" t="s">
        <v>176</v>
      </c>
      <c r="E166" s="129" t="s">
        <v>7</v>
      </c>
      <c r="F166" s="134">
        <v>3680</v>
      </c>
    </row>
    <row r="167" spans="1:6" customFormat="1" ht="49.5">
      <c r="A167" s="102">
        <v>128</v>
      </c>
      <c r="B167" s="137" t="s">
        <v>759</v>
      </c>
      <c r="C167" s="123" t="s">
        <v>187</v>
      </c>
      <c r="D167" s="123" t="s">
        <v>176</v>
      </c>
      <c r="E167" s="129" t="s">
        <v>7</v>
      </c>
      <c r="F167" s="134">
        <v>3680</v>
      </c>
    </row>
    <row r="168" spans="1:6" customFormat="1" ht="21" customHeight="1">
      <c r="A168" s="285" t="s">
        <v>514</v>
      </c>
      <c r="B168" s="286"/>
      <c r="C168" s="286"/>
      <c r="D168" s="286"/>
      <c r="E168" s="286"/>
      <c r="F168" s="287"/>
    </row>
    <row r="169" spans="1:6" customFormat="1" ht="33">
      <c r="A169" s="105">
        <v>129</v>
      </c>
      <c r="B169" s="130" t="s">
        <v>760</v>
      </c>
      <c r="C169" s="123" t="s">
        <v>187</v>
      </c>
      <c r="D169" s="123" t="s">
        <v>176</v>
      </c>
      <c r="E169" s="129" t="s">
        <v>7</v>
      </c>
      <c r="F169" s="134">
        <v>3680</v>
      </c>
    </row>
    <row r="170" spans="1:6" customFormat="1" ht="33">
      <c r="A170" s="102">
        <v>130</v>
      </c>
      <c r="B170" s="137" t="s">
        <v>761</v>
      </c>
      <c r="C170" s="123" t="s">
        <v>187</v>
      </c>
      <c r="D170" s="123" t="s">
        <v>176</v>
      </c>
      <c r="E170" s="129" t="s">
        <v>7</v>
      </c>
      <c r="F170" s="134">
        <v>3680</v>
      </c>
    </row>
    <row r="171" spans="1:6" customFormat="1" ht="50.25" customHeight="1">
      <c r="A171" s="102">
        <v>131</v>
      </c>
      <c r="B171" s="135" t="s">
        <v>762</v>
      </c>
      <c r="C171" s="123" t="s">
        <v>187</v>
      </c>
      <c r="D171" s="123" t="s">
        <v>176</v>
      </c>
      <c r="E171" s="129" t="s">
        <v>7</v>
      </c>
      <c r="F171" s="134">
        <v>3680</v>
      </c>
    </row>
    <row r="172" spans="1:6" customFormat="1" ht="33">
      <c r="A172" s="102">
        <v>132</v>
      </c>
      <c r="B172" s="138" t="s">
        <v>763</v>
      </c>
      <c r="C172" s="123" t="s">
        <v>187</v>
      </c>
      <c r="D172" s="123" t="s">
        <v>176</v>
      </c>
      <c r="E172" s="129" t="s">
        <v>7</v>
      </c>
      <c r="F172" s="134">
        <v>3680</v>
      </c>
    </row>
    <row r="173" spans="1:6" customFormat="1" ht="33">
      <c r="A173" s="105">
        <v>133</v>
      </c>
      <c r="B173" s="138" t="s">
        <v>764</v>
      </c>
      <c r="C173" s="123" t="s">
        <v>187</v>
      </c>
      <c r="D173" s="123" t="s">
        <v>176</v>
      </c>
      <c r="E173" s="129" t="s">
        <v>7</v>
      </c>
      <c r="F173" s="134">
        <v>3680</v>
      </c>
    </row>
    <row r="174" spans="1:6" customFormat="1" ht="53.25" customHeight="1">
      <c r="A174" s="102">
        <v>134</v>
      </c>
      <c r="B174" s="138" t="s">
        <v>765</v>
      </c>
      <c r="C174" s="123" t="s">
        <v>187</v>
      </c>
      <c r="D174" s="123" t="s">
        <v>176</v>
      </c>
      <c r="E174" s="129" t="s">
        <v>7</v>
      </c>
      <c r="F174" s="134">
        <v>3680</v>
      </c>
    </row>
    <row r="175" spans="1:6" customFormat="1" ht="37.5" customHeight="1">
      <c r="A175" s="105">
        <v>135</v>
      </c>
      <c r="B175" s="135" t="s">
        <v>766</v>
      </c>
      <c r="C175" s="123" t="s">
        <v>187</v>
      </c>
      <c r="D175" s="123" t="s">
        <v>176</v>
      </c>
      <c r="E175" s="129" t="s">
        <v>7</v>
      </c>
      <c r="F175" s="134">
        <v>3680</v>
      </c>
    </row>
    <row r="176" spans="1:6" customFormat="1" ht="33">
      <c r="A176" s="102">
        <v>136</v>
      </c>
      <c r="B176" s="130" t="s">
        <v>767</v>
      </c>
      <c r="C176" s="123" t="s">
        <v>187</v>
      </c>
      <c r="D176" s="123" t="s">
        <v>176</v>
      </c>
      <c r="E176" s="129" t="s">
        <v>7</v>
      </c>
      <c r="F176" s="134">
        <v>3680</v>
      </c>
    </row>
    <row r="177" spans="1:8" customFormat="1" ht="21" customHeight="1">
      <c r="A177" s="303" t="s">
        <v>518</v>
      </c>
      <c r="B177" s="304"/>
      <c r="C177" s="304"/>
      <c r="D177" s="304"/>
      <c r="E177" s="304"/>
      <c r="F177" s="304"/>
    </row>
    <row r="178" spans="1:8" customFormat="1" ht="33">
      <c r="A178" s="105">
        <v>137</v>
      </c>
      <c r="B178" s="137" t="s">
        <v>769</v>
      </c>
      <c r="C178" s="123" t="s">
        <v>187</v>
      </c>
      <c r="D178" s="123" t="s">
        <v>176</v>
      </c>
      <c r="E178" s="129" t="s">
        <v>7</v>
      </c>
      <c r="F178" s="134">
        <v>3680</v>
      </c>
    </row>
    <row r="179" spans="1:8" customFormat="1" ht="33">
      <c r="A179" s="139">
        <v>138</v>
      </c>
      <c r="B179" s="137" t="s">
        <v>768</v>
      </c>
      <c r="C179" s="123" t="s">
        <v>187</v>
      </c>
      <c r="D179" s="123" t="s">
        <v>176</v>
      </c>
      <c r="E179" s="129" t="s">
        <v>7</v>
      </c>
      <c r="F179" s="134">
        <v>3680</v>
      </c>
    </row>
    <row r="180" spans="1:8" customFormat="1" ht="33">
      <c r="A180" s="139">
        <v>139</v>
      </c>
      <c r="B180" s="137" t="s">
        <v>770</v>
      </c>
      <c r="C180" s="123" t="s">
        <v>187</v>
      </c>
      <c r="D180" s="123" t="s">
        <v>176</v>
      </c>
      <c r="E180" s="129" t="s">
        <v>7</v>
      </c>
      <c r="F180" s="134">
        <v>3680</v>
      </c>
    </row>
    <row r="181" spans="1:8" customFormat="1" ht="33">
      <c r="A181" s="105">
        <v>140</v>
      </c>
      <c r="B181" s="137" t="s">
        <v>771</v>
      </c>
      <c r="C181" s="123" t="s">
        <v>187</v>
      </c>
      <c r="D181" s="123" t="s">
        <v>176</v>
      </c>
      <c r="E181" s="129" t="s">
        <v>7</v>
      </c>
      <c r="F181" s="134">
        <v>3680</v>
      </c>
    </row>
    <row r="182" spans="1:8" customFormat="1" ht="33">
      <c r="A182" s="139">
        <v>141</v>
      </c>
      <c r="B182" s="135" t="s">
        <v>772</v>
      </c>
      <c r="C182" s="123" t="s">
        <v>187</v>
      </c>
      <c r="D182" s="123" t="s">
        <v>176</v>
      </c>
      <c r="E182" s="129" t="s">
        <v>7</v>
      </c>
      <c r="F182" s="134">
        <v>3680</v>
      </c>
      <c r="G182" s="14"/>
      <c r="H182" s="14"/>
    </row>
    <row r="183" spans="1:8" customFormat="1" ht="33">
      <c r="A183" s="139">
        <v>142</v>
      </c>
      <c r="B183" s="137" t="s">
        <v>773</v>
      </c>
      <c r="C183" s="123" t="s">
        <v>187</v>
      </c>
      <c r="D183" s="123" t="s">
        <v>176</v>
      </c>
      <c r="E183" s="129" t="s">
        <v>7</v>
      </c>
      <c r="F183" s="134">
        <v>3680</v>
      </c>
      <c r="G183" s="14"/>
      <c r="H183" s="14"/>
    </row>
    <row r="184" spans="1:8" customFormat="1" ht="33">
      <c r="A184" s="105">
        <v>143</v>
      </c>
      <c r="B184" s="130" t="s">
        <v>774</v>
      </c>
      <c r="C184" s="123" t="s">
        <v>187</v>
      </c>
      <c r="D184" s="123" t="s">
        <v>176</v>
      </c>
      <c r="E184" s="129" t="s">
        <v>7</v>
      </c>
      <c r="F184" s="134">
        <v>3680</v>
      </c>
      <c r="G184" s="14"/>
      <c r="H184" s="14"/>
    </row>
    <row r="185" spans="1:8" customFormat="1" ht="33">
      <c r="A185" s="139">
        <v>144</v>
      </c>
      <c r="B185" s="137" t="s">
        <v>775</v>
      </c>
      <c r="C185" s="123" t="s">
        <v>187</v>
      </c>
      <c r="D185" s="123" t="s">
        <v>176</v>
      </c>
      <c r="E185" s="129" t="s">
        <v>7</v>
      </c>
      <c r="F185" s="134">
        <v>3680</v>
      </c>
      <c r="G185" s="14"/>
      <c r="H185" s="14"/>
    </row>
    <row r="186" spans="1:8" customFormat="1" ht="33">
      <c r="A186" s="139">
        <v>145</v>
      </c>
      <c r="B186" s="137" t="s">
        <v>776</v>
      </c>
      <c r="C186" s="123" t="s">
        <v>187</v>
      </c>
      <c r="D186" s="123" t="s">
        <v>176</v>
      </c>
      <c r="E186" s="129" t="s">
        <v>7</v>
      </c>
      <c r="F186" s="134">
        <v>3680</v>
      </c>
      <c r="G186" s="14"/>
      <c r="H186" s="14"/>
    </row>
    <row r="187" spans="1:8" customFormat="1" ht="33">
      <c r="A187" s="105">
        <v>146</v>
      </c>
      <c r="B187" s="138" t="s">
        <v>777</v>
      </c>
      <c r="C187" s="123" t="s">
        <v>187</v>
      </c>
      <c r="D187" s="123" t="s">
        <v>176</v>
      </c>
      <c r="E187" s="129" t="s">
        <v>7</v>
      </c>
      <c r="F187" s="134">
        <v>3680</v>
      </c>
      <c r="G187" s="14"/>
      <c r="H187" s="14"/>
    </row>
    <row r="188" spans="1:8" customFormat="1" ht="33">
      <c r="A188" s="139">
        <v>147</v>
      </c>
      <c r="B188" s="137" t="s">
        <v>778</v>
      </c>
      <c r="C188" s="123" t="s">
        <v>187</v>
      </c>
      <c r="D188" s="123" t="s">
        <v>176</v>
      </c>
      <c r="E188" s="129" t="s">
        <v>7</v>
      </c>
      <c r="F188" s="134">
        <v>3680</v>
      </c>
      <c r="G188" s="14"/>
      <c r="H188" s="14"/>
    </row>
    <row r="189" spans="1:8" customFormat="1" ht="33">
      <c r="A189" s="139">
        <v>148</v>
      </c>
      <c r="B189" s="137" t="s">
        <v>779</v>
      </c>
      <c r="C189" s="123" t="s">
        <v>187</v>
      </c>
      <c r="D189" s="123" t="s">
        <v>176</v>
      </c>
      <c r="E189" s="129" t="s">
        <v>7</v>
      </c>
      <c r="F189" s="134">
        <v>3680</v>
      </c>
      <c r="G189" s="14"/>
      <c r="H189" s="14"/>
    </row>
    <row r="190" spans="1:8" customFormat="1" ht="33">
      <c r="A190" s="105">
        <v>149</v>
      </c>
      <c r="B190" s="137" t="s">
        <v>780</v>
      </c>
      <c r="C190" s="123" t="s">
        <v>187</v>
      </c>
      <c r="D190" s="123" t="s">
        <v>176</v>
      </c>
      <c r="E190" s="129" t="s">
        <v>7</v>
      </c>
      <c r="F190" s="134">
        <v>3680</v>
      </c>
      <c r="G190" s="14"/>
      <c r="H190" s="14"/>
    </row>
    <row r="191" spans="1:8" customFormat="1" ht="34.5" customHeight="1">
      <c r="A191" s="139">
        <v>150</v>
      </c>
      <c r="B191" s="137" t="s">
        <v>781</v>
      </c>
      <c r="C191" s="123" t="s">
        <v>187</v>
      </c>
      <c r="D191" s="123" t="s">
        <v>176</v>
      </c>
      <c r="E191" s="129" t="s">
        <v>7</v>
      </c>
      <c r="F191" s="134">
        <v>3680</v>
      </c>
      <c r="G191" s="14"/>
      <c r="H191" s="14"/>
    </row>
    <row r="192" spans="1:8" customFormat="1" ht="33">
      <c r="A192" s="139">
        <v>151</v>
      </c>
      <c r="B192" s="137" t="s">
        <v>782</v>
      </c>
      <c r="C192" s="123" t="s">
        <v>187</v>
      </c>
      <c r="D192" s="123" t="s">
        <v>176</v>
      </c>
      <c r="E192" s="129" t="s">
        <v>7</v>
      </c>
      <c r="F192" s="134">
        <v>3680</v>
      </c>
      <c r="G192" s="14"/>
      <c r="H192" s="14"/>
    </row>
    <row r="193" spans="1:8" customFormat="1" ht="21" customHeight="1">
      <c r="A193" s="305" t="s">
        <v>448</v>
      </c>
      <c r="B193" s="295"/>
      <c r="C193" s="123" t="s">
        <v>187</v>
      </c>
      <c r="D193" s="123" t="s">
        <v>176</v>
      </c>
      <c r="E193" s="124"/>
      <c r="F193" s="140"/>
      <c r="G193" s="14"/>
      <c r="H193" s="14"/>
    </row>
    <row r="194" spans="1:8" customFormat="1" ht="49.5">
      <c r="A194" s="105">
        <v>152</v>
      </c>
      <c r="B194" s="130" t="s">
        <v>515</v>
      </c>
      <c r="C194" s="198" t="s">
        <v>187</v>
      </c>
      <c r="D194" s="198" t="s">
        <v>176</v>
      </c>
      <c r="E194" s="24">
        <v>7</v>
      </c>
      <c r="F194" s="197">
        <v>18000</v>
      </c>
      <c r="G194" s="14"/>
      <c r="H194" s="14"/>
    </row>
    <row r="195" spans="1:8" customFormat="1" ht="49.5">
      <c r="A195" s="102">
        <v>153</v>
      </c>
      <c r="B195" s="130" t="s">
        <v>516</v>
      </c>
      <c r="C195" s="198" t="s">
        <v>187</v>
      </c>
      <c r="D195" s="198" t="s">
        <v>176</v>
      </c>
      <c r="E195" s="24">
        <v>7</v>
      </c>
      <c r="F195" s="197">
        <v>18000</v>
      </c>
      <c r="G195" s="14"/>
      <c r="H195" s="14"/>
    </row>
    <row r="196" spans="1:8" customFormat="1" ht="49.5">
      <c r="A196" s="102">
        <v>154</v>
      </c>
      <c r="B196" s="130" t="s">
        <v>517</v>
      </c>
      <c r="C196" s="198" t="s">
        <v>187</v>
      </c>
      <c r="D196" s="198" t="s">
        <v>176</v>
      </c>
      <c r="E196" s="24">
        <v>7</v>
      </c>
      <c r="F196" s="197">
        <v>18000</v>
      </c>
      <c r="G196" s="14"/>
      <c r="H196" s="14"/>
    </row>
    <row r="197" spans="1:8" customFormat="1" ht="49.5">
      <c r="A197" s="24">
        <v>155</v>
      </c>
      <c r="B197" s="130" t="s">
        <v>618</v>
      </c>
      <c r="C197" s="198" t="s">
        <v>187</v>
      </c>
      <c r="D197" s="198" t="s">
        <v>176</v>
      </c>
      <c r="E197" s="24">
        <v>7</v>
      </c>
      <c r="F197" s="197">
        <v>24000</v>
      </c>
      <c r="G197" s="14"/>
      <c r="H197" s="14"/>
    </row>
    <row r="198" spans="1:8" ht="20.25" customHeight="1">
      <c r="A198" s="291" t="s">
        <v>524</v>
      </c>
      <c r="B198" s="296"/>
      <c r="C198" s="296"/>
      <c r="D198" s="296"/>
      <c r="E198" s="296"/>
      <c r="F198" s="297"/>
    </row>
    <row r="199" spans="1:8" ht="16.5">
      <c r="A199" s="170">
        <v>156</v>
      </c>
      <c r="B199" s="144" t="s">
        <v>525</v>
      </c>
      <c r="C199" s="141" t="s">
        <v>187</v>
      </c>
      <c r="D199" s="23" t="s">
        <v>173</v>
      </c>
      <c r="E199" s="142" t="s">
        <v>91</v>
      </c>
      <c r="F199" s="143">
        <v>127000</v>
      </c>
    </row>
  </sheetData>
  <mergeCells count="24">
    <mergeCell ref="A198:F198"/>
    <mergeCell ref="A151:F151"/>
    <mergeCell ref="A153:F15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68:F168"/>
    <mergeCell ref="A177:F177"/>
    <mergeCell ref="A193:B193"/>
    <mergeCell ref="A158:F158"/>
    <mergeCell ref="A159:F159"/>
    <mergeCell ref="A164:F164"/>
    <mergeCell ref="A1:F1"/>
    <mergeCell ref="A7:F7"/>
    <mergeCell ref="A143:F143"/>
    <mergeCell ref="A145:F145"/>
    <mergeCell ref="A147:F147"/>
  </mergeCells>
  <pageMargins left="0.7" right="0.7" top="0.75" bottom="0.75" header="0.3" footer="0.3"/>
  <pageSetup paperSize="9" scale="74" fitToHeight="0" orientation="portrait" r:id="rId1"/>
  <rowBreaks count="1" manualBreakCount="1"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6"/>
  <sheetViews>
    <sheetView view="pageBreakPreview" zoomScaleNormal="100" zoomScaleSheetLayoutView="100" workbookViewId="0">
      <selection activeCell="D14" sqref="D14"/>
    </sheetView>
  </sheetViews>
  <sheetFormatPr defaultRowHeight="15"/>
  <cols>
    <col min="1" max="1" width="5" style="6" customWidth="1"/>
    <col min="2" max="2" width="42.140625" style="6" customWidth="1"/>
    <col min="3" max="3" width="16.140625" style="6" customWidth="1"/>
    <col min="4" max="4" width="10.7109375" style="6" customWidth="1"/>
    <col min="5" max="5" width="12.140625" style="6" customWidth="1"/>
    <col min="6" max="6" width="13" style="243" customWidth="1"/>
    <col min="7" max="7" width="12.7109375" style="251" customWidth="1"/>
    <col min="8" max="8" width="11" customWidth="1"/>
    <col min="10" max="10" width="40.28515625" customWidth="1"/>
    <col min="11" max="11" width="14.85546875" customWidth="1"/>
    <col min="12" max="12" width="13.7109375" customWidth="1"/>
    <col min="13" max="13" width="14.85546875" customWidth="1"/>
    <col min="14" max="14" width="15.28515625" customWidth="1"/>
    <col min="15" max="15" width="19.140625" customWidth="1"/>
  </cols>
  <sheetData>
    <row r="1" spans="1:20" ht="30" customHeight="1">
      <c r="A1" s="318" t="s">
        <v>411</v>
      </c>
      <c r="B1" s="318"/>
      <c r="C1" s="318"/>
      <c r="D1" s="318"/>
      <c r="E1" s="318"/>
      <c r="F1" s="318"/>
      <c r="G1" s="31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6.5">
      <c r="A2" s="37"/>
      <c r="B2" s="37"/>
      <c r="C2" s="37"/>
      <c r="D2" s="37"/>
      <c r="E2" s="37"/>
      <c r="F2" s="221"/>
      <c r="G2" s="221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6.5">
      <c r="A3" s="429" t="s">
        <v>358</v>
      </c>
      <c r="B3" s="429"/>
      <c r="C3" s="429"/>
      <c r="D3" s="429"/>
      <c r="E3" s="429"/>
      <c r="F3" s="429"/>
      <c r="G3" s="429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6.5">
      <c r="A4" s="429"/>
      <c r="B4" s="429"/>
      <c r="C4" s="429"/>
      <c r="D4" s="429"/>
      <c r="E4" s="429"/>
      <c r="F4" s="429"/>
      <c r="G4" s="429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66">
      <c r="A5" s="428" t="s">
        <v>72</v>
      </c>
      <c r="B5" s="427" t="s">
        <v>71</v>
      </c>
      <c r="C5" s="376" t="s">
        <v>70</v>
      </c>
      <c r="D5" s="108" t="s">
        <v>195</v>
      </c>
      <c r="E5" s="108" t="s">
        <v>226</v>
      </c>
      <c r="F5" s="174" t="s">
        <v>182</v>
      </c>
      <c r="G5" s="244" t="s">
        <v>359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6.5">
      <c r="A6" s="423">
        <v>1</v>
      </c>
      <c r="B6" s="426" t="s">
        <v>360</v>
      </c>
      <c r="C6" s="38" t="s">
        <v>174</v>
      </c>
      <c r="D6" s="38" t="s">
        <v>173</v>
      </c>
      <c r="E6" s="424">
        <v>2</v>
      </c>
      <c r="F6" s="156">
        <f>[1]Сравнение!$G$36</f>
        <v>900</v>
      </c>
      <c r="G6" s="245">
        <f>F6*0.9+10</f>
        <v>820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6.5">
      <c r="A7" s="423">
        <v>2</v>
      </c>
      <c r="B7" s="426" t="s">
        <v>57</v>
      </c>
      <c r="C7" s="38" t="s">
        <v>174</v>
      </c>
      <c r="D7" s="38" t="s">
        <v>173</v>
      </c>
      <c r="E7" s="424">
        <v>2</v>
      </c>
      <c r="F7" s="156">
        <f>[1]Сравнение!$G$37</f>
        <v>900</v>
      </c>
      <c r="G7" s="245">
        <f>F7*0.9+10</f>
        <v>820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6.5">
      <c r="A8" s="423">
        <v>3</v>
      </c>
      <c r="B8" s="426" t="s">
        <v>361</v>
      </c>
      <c r="C8" s="38" t="s">
        <v>174</v>
      </c>
      <c r="D8" s="38" t="s">
        <v>173</v>
      </c>
      <c r="E8" s="424">
        <v>2</v>
      </c>
      <c r="F8" s="156">
        <f>[1]Сравнение!$G$38</f>
        <v>900</v>
      </c>
      <c r="G8" s="245">
        <f>F8*0.9+10</f>
        <v>820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6.5">
      <c r="A9" s="423">
        <v>4</v>
      </c>
      <c r="B9" s="426" t="s">
        <v>362</v>
      </c>
      <c r="C9" s="38" t="s">
        <v>174</v>
      </c>
      <c r="D9" s="38" t="s">
        <v>173</v>
      </c>
      <c r="E9" s="424">
        <v>2</v>
      </c>
      <c r="F9" s="156">
        <v>2100</v>
      </c>
      <c r="G9" s="245">
        <v>1900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6.5">
      <c r="A10" s="423">
        <v>5</v>
      </c>
      <c r="B10" s="426" t="s">
        <v>111</v>
      </c>
      <c r="C10" s="38" t="s">
        <v>174</v>
      </c>
      <c r="D10" s="38" t="s">
        <v>173</v>
      </c>
      <c r="E10" s="424">
        <v>2</v>
      </c>
      <c r="F10" s="156">
        <f>[1]Сравнение!$G$40</f>
        <v>1000</v>
      </c>
      <c r="G10" s="245">
        <f>F10*0.9</f>
        <v>900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6.5">
      <c r="A11" s="423">
        <v>6</v>
      </c>
      <c r="B11" s="426" t="s">
        <v>363</v>
      </c>
      <c r="C11" s="38" t="s">
        <v>174</v>
      </c>
      <c r="D11" s="38" t="s">
        <v>173</v>
      </c>
      <c r="E11" s="424">
        <v>2</v>
      </c>
      <c r="F11" s="156">
        <f>[1]Сравнение!$G$43</f>
        <v>2100</v>
      </c>
      <c r="G11" s="245">
        <f>F11*0.9+10</f>
        <v>1900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6.5">
      <c r="A12" s="423">
        <v>7</v>
      </c>
      <c r="B12" s="425" t="s">
        <v>114</v>
      </c>
      <c r="C12" s="40" t="s">
        <v>174</v>
      </c>
      <c r="D12" s="38" t="s">
        <v>173</v>
      </c>
      <c r="E12" s="424">
        <v>2</v>
      </c>
      <c r="F12" s="156">
        <f>[1]Сравнение!$G$66</f>
        <v>2500</v>
      </c>
      <c r="G12" s="245">
        <f>F12*0.9+10</f>
        <v>2260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6.5">
      <c r="A13" s="423">
        <v>8</v>
      </c>
      <c r="B13" s="425" t="s">
        <v>386</v>
      </c>
      <c r="C13" s="40" t="s">
        <v>174</v>
      </c>
      <c r="D13" s="38" t="s">
        <v>173</v>
      </c>
      <c r="E13" s="424">
        <v>2</v>
      </c>
      <c r="F13" s="156">
        <f>[1]Сравнение!$G$67</f>
        <v>2500</v>
      </c>
      <c r="G13" s="245">
        <f>F13*0.9+10</f>
        <v>2260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33">
      <c r="A14" s="423">
        <v>9</v>
      </c>
      <c r="B14" s="41" t="s">
        <v>369</v>
      </c>
      <c r="C14" s="40" t="s">
        <v>174</v>
      </c>
      <c r="D14" s="40" t="s">
        <v>173</v>
      </c>
      <c r="E14" s="40">
        <v>2</v>
      </c>
      <c r="F14" s="156">
        <f>[1]Сравнение!$G$65</f>
        <v>5000</v>
      </c>
      <c r="G14" s="245">
        <f>F14*0.9</f>
        <v>4500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6.5">
      <c r="A15" s="422"/>
      <c r="B15" s="421"/>
      <c r="C15" s="420"/>
      <c r="D15" s="381" t="s">
        <v>185</v>
      </c>
      <c r="E15" s="380"/>
      <c r="F15" s="156">
        <f>SUM(F6:F14)</f>
        <v>17900</v>
      </c>
      <c r="G15" s="156">
        <f>SUM(G6:G14)</f>
        <v>16180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6.5">
      <c r="A16" s="37"/>
      <c r="B16" s="37"/>
      <c r="C16" s="37"/>
      <c r="D16" s="37"/>
      <c r="E16" s="37"/>
      <c r="F16" s="221"/>
      <c r="G16" s="22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6.5">
      <c r="A17" s="37"/>
      <c r="B17" s="37"/>
      <c r="C17" s="37"/>
      <c r="D17" s="37"/>
      <c r="E17" s="37"/>
      <c r="F17" s="221"/>
      <c r="G17" s="22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6.5">
      <c r="A18" s="274" t="s">
        <v>75</v>
      </c>
      <c r="B18" s="274"/>
      <c r="C18" s="274"/>
      <c r="D18" s="274"/>
      <c r="E18" s="274"/>
      <c r="F18" s="274"/>
      <c r="G18" s="274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66">
      <c r="A19" s="260" t="s">
        <v>72</v>
      </c>
      <c r="B19" s="173" t="s">
        <v>71</v>
      </c>
      <c r="C19" s="108" t="s">
        <v>70</v>
      </c>
      <c r="D19" s="108" t="s">
        <v>195</v>
      </c>
      <c r="E19" s="108" t="s">
        <v>226</v>
      </c>
      <c r="F19" s="174" t="s">
        <v>182</v>
      </c>
      <c r="G19" s="244" t="s">
        <v>359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6.5">
      <c r="A20" s="313" t="s">
        <v>227</v>
      </c>
      <c r="B20" s="314"/>
      <c r="C20" s="314"/>
      <c r="D20" s="314"/>
      <c r="E20" s="314"/>
      <c r="F20" s="314"/>
      <c r="G20" s="41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6.5">
      <c r="A21" s="38">
        <v>1</v>
      </c>
      <c r="B21" s="42" t="s">
        <v>223</v>
      </c>
      <c r="C21" s="38" t="s">
        <v>174</v>
      </c>
      <c r="D21" s="38" t="s">
        <v>173</v>
      </c>
      <c r="E21" s="38">
        <v>2</v>
      </c>
      <c r="F21" s="146">
        <f>[1]Сравнение!$G$30</f>
        <v>800</v>
      </c>
      <c r="G21" s="245">
        <f>F21*0.9</f>
        <v>720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6.5">
      <c r="A22" s="38">
        <v>2</v>
      </c>
      <c r="B22" s="42" t="s">
        <v>108</v>
      </c>
      <c r="C22" s="38" t="s">
        <v>174</v>
      </c>
      <c r="D22" s="38" t="s">
        <v>173</v>
      </c>
      <c r="E22" s="38">
        <v>2</v>
      </c>
      <c r="F22" s="146">
        <f>[1]Сравнение!$G$31</f>
        <v>800</v>
      </c>
      <c r="G22" s="245">
        <f>F22*0.9</f>
        <v>720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6.5">
      <c r="A23" s="38">
        <v>3</v>
      </c>
      <c r="B23" s="42" t="s">
        <v>61</v>
      </c>
      <c r="C23" s="38" t="s">
        <v>174</v>
      </c>
      <c r="D23" s="38" t="s">
        <v>173</v>
      </c>
      <c r="E23" s="38">
        <v>2</v>
      </c>
      <c r="F23" s="146">
        <f>[1]Сравнение!$G$32</f>
        <v>960</v>
      </c>
      <c r="G23" s="245">
        <f>F23*0.9+16</f>
        <v>880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6.5">
      <c r="A24" s="38">
        <v>4</v>
      </c>
      <c r="B24" s="42" t="s">
        <v>60</v>
      </c>
      <c r="C24" s="38" t="s">
        <v>174</v>
      </c>
      <c r="D24" s="38" t="s">
        <v>173</v>
      </c>
      <c r="E24" s="38">
        <v>2</v>
      </c>
      <c r="F24" s="146">
        <f>[1]Сравнение!$G$33</f>
        <v>1200</v>
      </c>
      <c r="G24" s="245">
        <f>F24*0.9</f>
        <v>1080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6.5">
      <c r="A25" s="38">
        <v>5</v>
      </c>
      <c r="B25" s="43" t="s">
        <v>76</v>
      </c>
      <c r="C25" s="40" t="s">
        <v>174</v>
      </c>
      <c r="D25" s="38" t="s">
        <v>173</v>
      </c>
      <c r="E25" s="38">
        <v>2</v>
      </c>
      <c r="F25" s="146">
        <f>[1]Сравнение!$G$28</f>
        <v>800</v>
      </c>
      <c r="G25" s="245">
        <f>F25*0.9</f>
        <v>720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6.5">
      <c r="A26" s="38">
        <v>6</v>
      </c>
      <c r="B26" s="43" t="s">
        <v>384</v>
      </c>
      <c r="C26" s="40" t="s">
        <v>174</v>
      </c>
      <c r="D26" s="40"/>
      <c r="E26" s="40"/>
      <c r="F26" s="146" t="s">
        <v>586</v>
      </c>
      <c r="G26" s="245" t="s">
        <v>586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8" customHeight="1">
      <c r="A27" s="44"/>
      <c r="B27" s="45"/>
      <c r="C27" s="46"/>
      <c r="D27" s="372" t="s">
        <v>185</v>
      </c>
      <c r="E27" s="374"/>
      <c r="F27" s="146">
        <f>SUM(F21:F26)</f>
        <v>4560</v>
      </c>
      <c r="G27" s="156">
        <f>SUM(G21:G26)</f>
        <v>4120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6.5">
      <c r="A28" s="44"/>
      <c r="B28" s="45"/>
      <c r="C28" s="46"/>
      <c r="D28" s="418"/>
      <c r="E28" s="418"/>
      <c r="F28" s="417"/>
      <c r="G28" s="41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6.5">
      <c r="A29" s="415" t="s">
        <v>205</v>
      </c>
      <c r="B29" s="414"/>
      <c r="C29" s="414"/>
      <c r="D29" s="413"/>
      <c r="E29" s="413"/>
      <c r="F29" s="413"/>
      <c r="G29" s="405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6.5">
      <c r="A30" s="38">
        <v>1</v>
      </c>
      <c r="B30" s="42" t="s">
        <v>223</v>
      </c>
      <c r="C30" s="38" t="s">
        <v>174</v>
      </c>
      <c r="D30" s="38" t="s">
        <v>173</v>
      </c>
      <c r="E30" s="400">
        <v>2</v>
      </c>
      <c r="F30" s="146">
        <v>800</v>
      </c>
      <c r="G30" s="245">
        <f>F30*0.9</f>
        <v>720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6.5">
      <c r="A31" s="38">
        <v>2</v>
      </c>
      <c r="B31" s="42" t="s">
        <v>224</v>
      </c>
      <c r="C31" s="38" t="s">
        <v>174</v>
      </c>
      <c r="D31" s="38" t="s">
        <v>173</v>
      </c>
      <c r="E31" s="400">
        <v>2</v>
      </c>
      <c r="F31" s="146">
        <v>800</v>
      </c>
      <c r="G31" s="245">
        <f>F31*0.9</f>
        <v>720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6.5">
      <c r="A32" s="38">
        <v>3</v>
      </c>
      <c r="B32" s="42" t="s">
        <v>61</v>
      </c>
      <c r="C32" s="38" t="s">
        <v>174</v>
      </c>
      <c r="D32" s="38" t="s">
        <v>173</v>
      </c>
      <c r="E32" s="400">
        <v>2</v>
      </c>
      <c r="F32" s="146">
        <v>960</v>
      </c>
      <c r="G32" s="245">
        <f>F32*0.9+16</f>
        <v>880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6.5">
      <c r="A33" s="38">
        <v>4</v>
      </c>
      <c r="B33" s="42" t="s">
        <v>60</v>
      </c>
      <c r="C33" s="38" t="s">
        <v>174</v>
      </c>
      <c r="D33" s="38" t="s">
        <v>173</v>
      </c>
      <c r="E33" s="400">
        <v>2</v>
      </c>
      <c r="F33" s="146">
        <v>1200</v>
      </c>
      <c r="G33" s="245">
        <f>F33*0.9</f>
        <v>1080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6.5">
      <c r="A34" s="38">
        <v>5</v>
      </c>
      <c r="B34" s="42" t="s">
        <v>59</v>
      </c>
      <c r="C34" s="38" t="s">
        <v>174</v>
      </c>
      <c r="D34" s="38" t="s">
        <v>173</v>
      </c>
      <c r="E34" s="400">
        <v>2</v>
      </c>
      <c r="F34" s="146">
        <v>1800</v>
      </c>
      <c r="G34" s="245">
        <f>F34*0.9</f>
        <v>1620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6.5">
      <c r="A35" s="38">
        <v>6</v>
      </c>
      <c r="B35" s="42" t="s">
        <v>58</v>
      </c>
      <c r="C35" s="38" t="s">
        <v>174</v>
      </c>
      <c r="D35" s="38" t="s">
        <v>173</v>
      </c>
      <c r="E35" s="400">
        <v>2</v>
      </c>
      <c r="F35" s="146">
        <v>1800</v>
      </c>
      <c r="G35" s="245">
        <f>F35*0.9</f>
        <v>1620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6.5">
      <c r="A36" s="38">
        <v>7</v>
      </c>
      <c r="B36" s="43" t="s">
        <v>76</v>
      </c>
      <c r="C36" s="40" t="s">
        <v>174</v>
      </c>
      <c r="D36" s="38" t="s">
        <v>173</v>
      </c>
      <c r="E36" s="400">
        <v>2</v>
      </c>
      <c r="F36" s="146">
        <v>800</v>
      </c>
      <c r="G36" s="245">
        <f>F36*0.9</f>
        <v>720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3">
      <c r="A37" s="31">
        <v>8</v>
      </c>
      <c r="B37" s="43" t="s">
        <v>225</v>
      </c>
      <c r="C37" s="40" t="s">
        <v>174</v>
      </c>
      <c r="D37" s="38" t="s">
        <v>173</v>
      </c>
      <c r="E37" s="400">
        <v>2</v>
      </c>
      <c r="F37" s="146">
        <v>1500</v>
      </c>
      <c r="G37" s="245">
        <f>F37*0.9+10</f>
        <v>1360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6.5">
      <c r="A38" s="38">
        <v>9</v>
      </c>
      <c r="B38" s="43" t="s">
        <v>312</v>
      </c>
      <c r="C38" s="40"/>
      <c r="D38" s="40"/>
      <c r="E38" s="412"/>
      <c r="F38" s="146">
        <v>0</v>
      </c>
      <c r="G38" s="245" t="s">
        <v>586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6.5">
      <c r="A39" s="44"/>
      <c r="B39" s="45"/>
      <c r="C39" s="46"/>
      <c r="D39" s="372" t="s">
        <v>185</v>
      </c>
      <c r="E39" s="374"/>
      <c r="F39" s="146">
        <f>SUM(F30:F38)</f>
        <v>9660</v>
      </c>
      <c r="G39" s="146">
        <f>SUM(G30:G37)</f>
        <v>8720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6.5">
      <c r="A40" s="44"/>
      <c r="B40" s="45"/>
      <c r="C40" s="46"/>
      <c r="D40" s="411"/>
      <c r="E40" s="411"/>
      <c r="F40" s="410"/>
      <c r="G40" s="409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6.5">
      <c r="A41" s="408" t="s">
        <v>311</v>
      </c>
      <c r="B41" s="407"/>
      <c r="C41" s="407"/>
      <c r="D41" s="406"/>
      <c r="E41" s="406"/>
      <c r="F41" s="406"/>
      <c r="G41" s="405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6.5">
      <c r="A42" s="47">
        <v>1</v>
      </c>
      <c r="B42" s="42" t="s">
        <v>223</v>
      </c>
      <c r="C42" s="38" t="s">
        <v>174</v>
      </c>
      <c r="D42" s="38" t="s">
        <v>173</v>
      </c>
      <c r="E42" s="400">
        <v>2</v>
      </c>
      <c r="F42" s="146">
        <v>800</v>
      </c>
      <c r="G42" s="245">
        <f>F42*0.9</f>
        <v>720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6.5">
      <c r="A43" s="47">
        <v>2</v>
      </c>
      <c r="B43" s="42" t="s">
        <v>224</v>
      </c>
      <c r="C43" s="38" t="s">
        <v>174</v>
      </c>
      <c r="D43" s="38" t="s">
        <v>173</v>
      </c>
      <c r="E43" s="400">
        <v>2</v>
      </c>
      <c r="F43" s="146">
        <v>800</v>
      </c>
      <c r="G43" s="245">
        <f>F43*0.9</f>
        <v>720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6.5">
      <c r="A44" s="47">
        <v>3</v>
      </c>
      <c r="B44" s="42" t="s">
        <v>61</v>
      </c>
      <c r="C44" s="38" t="s">
        <v>174</v>
      </c>
      <c r="D44" s="38" t="s">
        <v>173</v>
      </c>
      <c r="E44" s="400">
        <v>2</v>
      </c>
      <c r="F44" s="146">
        <v>960</v>
      </c>
      <c r="G44" s="245">
        <f>F44*0.9+16</f>
        <v>880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6.5">
      <c r="A45" s="47">
        <v>4</v>
      </c>
      <c r="B45" s="42" t="s">
        <v>60</v>
      </c>
      <c r="C45" s="38" t="s">
        <v>174</v>
      </c>
      <c r="D45" s="38" t="s">
        <v>173</v>
      </c>
      <c r="E45" s="400">
        <v>2</v>
      </c>
      <c r="F45" s="146">
        <v>1200</v>
      </c>
      <c r="G45" s="245">
        <f>F45*0.9</f>
        <v>1080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6.5">
      <c r="A46" s="47">
        <v>5</v>
      </c>
      <c r="B46" s="42" t="s">
        <v>59</v>
      </c>
      <c r="C46" s="38" t="s">
        <v>174</v>
      </c>
      <c r="D46" s="38" t="s">
        <v>173</v>
      </c>
      <c r="E46" s="400">
        <v>2</v>
      </c>
      <c r="F46" s="146">
        <v>1800</v>
      </c>
      <c r="G46" s="245">
        <f>F46*0.9</f>
        <v>1620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6.5">
      <c r="A47" s="47">
        <v>6</v>
      </c>
      <c r="B47" s="42" t="s">
        <v>58</v>
      </c>
      <c r="C47" s="38" t="s">
        <v>174</v>
      </c>
      <c r="D47" s="38" t="s">
        <v>173</v>
      </c>
      <c r="E47" s="400">
        <v>2</v>
      </c>
      <c r="F47" s="146">
        <v>1800</v>
      </c>
      <c r="G47" s="245">
        <f>F47*0.9</f>
        <v>1620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6.5">
      <c r="A48" s="47">
        <v>7</v>
      </c>
      <c r="B48" s="43" t="s">
        <v>76</v>
      </c>
      <c r="C48" s="40" t="s">
        <v>174</v>
      </c>
      <c r="D48" s="38" t="s">
        <v>173</v>
      </c>
      <c r="E48" s="400">
        <v>2</v>
      </c>
      <c r="F48" s="146">
        <v>800</v>
      </c>
      <c r="G48" s="245">
        <f>F48*0.9</f>
        <v>720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33">
      <c r="A49" s="48">
        <v>8</v>
      </c>
      <c r="B49" s="43" t="s">
        <v>225</v>
      </c>
      <c r="C49" s="40" t="s">
        <v>174</v>
      </c>
      <c r="D49" s="38" t="s">
        <v>173</v>
      </c>
      <c r="E49" s="400">
        <v>2</v>
      </c>
      <c r="F49" s="146">
        <v>1500</v>
      </c>
      <c r="G49" s="245">
        <f>F49*0.9+10</f>
        <v>1360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66">
      <c r="A50" s="48">
        <v>9</v>
      </c>
      <c r="B50" s="49" t="s">
        <v>313</v>
      </c>
      <c r="C50" s="50" t="s">
        <v>174</v>
      </c>
      <c r="D50" s="50" t="s">
        <v>173</v>
      </c>
      <c r="E50" s="400">
        <v>2</v>
      </c>
      <c r="F50" s="146">
        <v>9600</v>
      </c>
      <c r="G50" s="146">
        <f>F50*0.9</f>
        <v>8640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6.5">
      <c r="A51" s="48">
        <v>10</v>
      </c>
      <c r="B51" s="43" t="s">
        <v>312</v>
      </c>
      <c r="C51" s="51"/>
      <c r="D51" s="51"/>
      <c r="E51" s="404"/>
      <c r="F51" s="146">
        <v>0</v>
      </c>
      <c r="G51" s="146">
        <v>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6.5">
      <c r="A52" s="52"/>
      <c r="B52" s="53"/>
      <c r="C52" s="54"/>
      <c r="D52" s="372" t="s">
        <v>185</v>
      </c>
      <c r="E52" s="374"/>
      <c r="F52" s="146">
        <f>SUM(F42:F51)</f>
        <v>19260</v>
      </c>
      <c r="G52" s="146">
        <f>SUM(G42:G51)</f>
        <v>17360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6.5">
      <c r="A53" s="37"/>
      <c r="B53" s="37"/>
      <c r="C53" s="37"/>
      <c r="D53" s="37"/>
      <c r="E53" s="37"/>
      <c r="F53" s="221"/>
      <c r="G53" s="22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6.5">
      <c r="A54" s="274" t="s">
        <v>222</v>
      </c>
      <c r="B54" s="274"/>
      <c r="C54" s="274"/>
      <c r="D54" s="274"/>
      <c r="E54" s="274"/>
      <c r="F54" s="274"/>
      <c r="G54" s="274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66">
      <c r="A55" s="260" t="s">
        <v>72</v>
      </c>
      <c r="B55" s="173" t="s">
        <v>71</v>
      </c>
      <c r="C55" s="108" t="s">
        <v>70</v>
      </c>
      <c r="D55" s="108" t="s">
        <v>195</v>
      </c>
      <c r="E55" s="108" t="s">
        <v>218</v>
      </c>
      <c r="F55" s="174" t="s">
        <v>182</v>
      </c>
      <c r="G55" s="244" t="s">
        <v>359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6.5">
      <c r="A56" s="38">
        <v>1</v>
      </c>
      <c r="B56" s="43" t="s">
        <v>77</v>
      </c>
      <c r="C56" s="38" t="s">
        <v>174</v>
      </c>
      <c r="D56" s="38" t="s">
        <v>173</v>
      </c>
      <c r="E56" s="38">
        <v>2</v>
      </c>
      <c r="F56" s="146">
        <f>[2]Сравнение!$G$11</f>
        <v>840</v>
      </c>
      <c r="G56" s="245">
        <f>F56*0.9+4</f>
        <v>760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6.5">
      <c r="A57" s="38">
        <v>2</v>
      </c>
      <c r="B57" s="43" t="s">
        <v>78</v>
      </c>
      <c r="C57" s="38" t="s">
        <v>174</v>
      </c>
      <c r="D57" s="38" t="s">
        <v>173</v>
      </c>
      <c r="E57" s="38">
        <v>2</v>
      </c>
      <c r="F57" s="146">
        <f>[2]Сравнение!$G$12</f>
        <v>840</v>
      </c>
      <c r="G57" s="245">
        <f>F57*0.9+4</f>
        <v>760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6.5">
      <c r="A58" s="38">
        <v>3</v>
      </c>
      <c r="B58" s="43" t="s">
        <v>221</v>
      </c>
      <c r="C58" s="38" t="s">
        <v>174</v>
      </c>
      <c r="D58" s="38" t="s">
        <v>173</v>
      </c>
      <c r="E58" s="38">
        <v>2</v>
      </c>
      <c r="F58" s="146">
        <f>[2]Сравнение!$G$13</f>
        <v>840</v>
      </c>
      <c r="G58" s="245">
        <f>F58*0.9+4</f>
        <v>760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6.5">
      <c r="A59" s="38">
        <v>4</v>
      </c>
      <c r="B59" s="42" t="s">
        <v>79</v>
      </c>
      <c r="C59" s="38" t="s">
        <v>174</v>
      </c>
      <c r="D59" s="38" t="s">
        <v>173</v>
      </c>
      <c r="E59" s="38">
        <v>2</v>
      </c>
      <c r="F59" s="146">
        <f>[2]Сравнение!$G$17</f>
        <v>900</v>
      </c>
      <c r="G59" s="245">
        <f>F59*0.9+10</f>
        <v>820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6.5">
      <c r="A60" s="39">
        <v>5</v>
      </c>
      <c r="B60" s="200" t="s">
        <v>80</v>
      </c>
      <c r="C60" s="160" t="s">
        <v>174</v>
      </c>
      <c r="D60" s="39" t="s">
        <v>173</v>
      </c>
      <c r="E60" s="401">
        <v>2</v>
      </c>
      <c r="F60" s="224">
        <f>[2]Сравнение!$G$14</f>
        <v>840</v>
      </c>
      <c r="G60" s="246">
        <f>F60*0.9+4</f>
        <v>760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6.5">
      <c r="A61" s="38">
        <v>6</v>
      </c>
      <c r="B61" s="397" t="s">
        <v>81</v>
      </c>
      <c r="C61" s="40" t="s">
        <v>174</v>
      </c>
      <c r="D61" s="38" t="s">
        <v>173</v>
      </c>
      <c r="E61" s="400">
        <v>2</v>
      </c>
      <c r="F61" s="146">
        <f>[2]Сравнение!$G$15</f>
        <v>840</v>
      </c>
      <c r="G61" s="245">
        <f>F61*0.9+4</f>
        <v>760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6.5">
      <c r="A62" s="38">
        <v>7</v>
      </c>
      <c r="B62" s="397" t="s">
        <v>102</v>
      </c>
      <c r="C62" s="40" t="s">
        <v>174</v>
      </c>
      <c r="D62" s="38" t="s">
        <v>173</v>
      </c>
      <c r="E62" s="400">
        <v>2</v>
      </c>
      <c r="F62" s="146">
        <f>[2]Сравнение!$G$21</f>
        <v>800</v>
      </c>
      <c r="G62" s="245">
        <f>F62*0.9</f>
        <v>720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6.5">
      <c r="A63" s="38">
        <v>8</v>
      </c>
      <c r="B63" s="397" t="s">
        <v>48</v>
      </c>
      <c r="C63" s="40" t="s">
        <v>174</v>
      </c>
      <c r="D63" s="38" t="s">
        <v>173</v>
      </c>
      <c r="E63" s="400">
        <v>2</v>
      </c>
      <c r="F63" s="146">
        <f>[2]Сравнение!$G$22</f>
        <v>800</v>
      </c>
      <c r="G63" s="245">
        <f>F63*0.9</f>
        <v>720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6.5">
      <c r="A64" s="38">
        <v>9</v>
      </c>
      <c r="B64" s="397" t="s">
        <v>220</v>
      </c>
      <c r="C64" s="40" t="s">
        <v>174</v>
      </c>
      <c r="D64" s="38" t="s">
        <v>173</v>
      </c>
      <c r="E64" s="400">
        <v>2</v>
      </c>
      <c r="F64" s="146">
        <f>[2]Сравнение!$G$23</f>
        <v>800</v>
      </c>
      <c r="G64" s="245">
        <f>F64*0.9</f>
        <v>720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6.5">
      <c r="A65" s="38">
        <v>10</v>
      </c>
      <c r="B65" s="397" t="s">
        <v>219</v>
      </c>
      <c r="C65" s="40" t="s">
        <v>174</v>
      </c>
      <c r="D65" s="38" t="s">
        <v>173</v>
      </c>
      <c r="E65" s="400">
        <v>2</v>
      </c>
      <c r="F65" s="146">
        <f>[2]Сравнение!$G$24</f>
        <v>800</v>
      </c>
      <c r="G65" s="245">
        <f>F65*0.9</f>
        <v>720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6.5">
      <c r="A66" s="44"/>
      <c r="B66" s="45"/>
      <c r="C66" s="46"/>
      <c r="D66" s="403" t="s">
        <v>185</v>
      </c>
      <c r="E66" s="402"/>
      <c r="F66" s="146">
        <f>SUM(F56:F65)</f>
        <v>8300</v>
      </c>
      <c r="G66" s="146">
        <f>SUM(G56:G65)</f>
        <v>7500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6.5">
      <c r="A67" s="37"/>
      <c r="B67" s="37"/>
      <c r="C67" s="37"/>
      <c r="D67" s="37"/>
      <c r="E67" s="37"/>
      <c r="F67" s="221"/>
      <c r="G67" s="221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6.5">
      <c r="A68" s="37"/>
      <c r="B68" s="37"/>
      <c r="C68" s="37"/>
      <c r="D68" s="37"/>
      <c r="E68" s="37"/>
      <c r="F68" s="221"/>
      <c r="G68" s="221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6.5">
      <c r="A69" s="274" t="s">
        <v>204</v>
      </c>
      <c r="B69" s="274"/>
      <c r="C69" s="274"/>
      <c r="D69" s="274"/>
      <c r="E69" s="274"/>
      <c r="F69" s="274"/>
      <c r="G69" s="274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66">
      <c r="A70" s="260" t="s">
        <v>72</v>
      </c>
      <c r="B70" s="173" t="s">
        <v>71</v>
      </c>
      <c r="C70" s="108" t="s">
        <v>70</v>
      </c>
      <c r="D70" s="108" t="s">
        <v>195</v>
      </c>
      <c r="E70" s="108" t="s">
        <v>212</v>
      </c>
      <c r="F70" s="174" t="s">
        <v>182</v>
      </c>
      <c r="G70" s="244" t="s">
        <v>359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6.5">
      <c r="A71" s="313" t="s">
        <v>206</v>
      </c>
      <c r="B71" s="314"/>
      <c r="C71" s="314"/>
      <c r="D71" s="314"/>
      <c r="E71" s="314"/>
      <c r="F71" s="314"/>
      <c r="G71" s="24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33">
      <c r="A72" s="201">
        <v>1</v>
      </c>
      <c r="B72" s="200" t="s">
        <v>217</v>
      </c>
      <c r="C72" s="202" t="s">
        <v>316</v>
      </c>
      <c r="D72" s="39" t="s">
        <v>173</v>
      </c>
      <c r="E72" s="401">
        <v>2</v>
      </c>
      <c r="F72" s="224">
        <f>[2]Сравнение!$G$5</f>
        <v>800</v>
      </c>
      <c r="G72" s="246">
        <f>F72*0.9</f>
        <v>720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6.5">
      <c r="A73" s="56">
        <v>2</v>
      </c>
      <c r="B73" s="397" t="s">
        <v>105</v>
      </c>
      <c r="C73" s="390" t="s">
        <v>174</v>
      </c>
      <c r="D73" s="38" t="s">
        <v>173</v>
      </c>
      <c r="E73" s="400">
        <v>2</v>
      </c>
      <c r="F73" s="146">
        <f>[2]Сравнение!$G$25</f>
        <v>840</v>
      </c>
      <c r="G73" s="245">
        <f>F73*0.9+4</f>
        <v>760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6.5">
      <c r="A74" s="56">
        <v>3</v>
      </c>
      <c r="B74" s="397" t="s">
        <v>115</v>
      </c>
      <c r="C74" s="390" t="s">
        <v>174</v>
      </c>
      <c r="D74" s="38" t="s">
        <v>173</v>
      </c>
      <c r="E74" s="400">
        <v>2</v>
      </c>
      <c r="F74" s="146">
        <f>[2]Сравнение!$G$46</f>
        <v>1200</v>
      </c>
      <c r="G74" s="245">
        <f>F74*0.9</f>
        <v>1080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6.5">
      <c r="A75" s="56">
        <v>4</v>
      </c>
      <c r="B75" s="397" t="s">
        <v>211</v>
      </c>
      <c r="C75" s="390" t="s">
        <v>174</v>
      </c>
      <c r="D75" s="38" t="s">
        <v>173</v>
      </c>
      <c r="E75" s="400">
        <v>2</v>
      </c>
      <c r="F75" s="146">
        <f>[2]Сравнение!$G$48</f>
        <v>1600</v>
      </c>
      <c r="G75" s="245">
        <f>F75*0.9</f>
        <v>1440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6.5">
      <c r="A76" s="56">
        <v>5</v>
      </c>
      <c r="B76" s="397" t="s">
        <v>82</v>
      </c>
      <c r="C76" s="390" t="s">
        <v>174</v>
      </c>
      <c r="D76" s="38" t="s">
        <v>173</v>
      </c>
      <c r="E76" s="400">
        <v>2</v>
      </c>
      <c r="F76" s="146">
        <f>[2]Сравнение!$G$49</f>
        <v>1600</v>
      </c>
      <c r="G76" s="245">
        <f>F76*0.9</f>
        <v>1440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>
      <c r="A77" s="44"/>
      <c r="B77" s="45"/>
      <c r="C77" s="46"/>
      <c r="D77" s="372" t="s">
        <v>185</v>
      </c>
      <c r="E77" s="374"/>
      <c r="F77" s="146">
        <f>SUM(F72:F76)</f>
        <v>6040</v>
      </c>
      <c r="G77" s="245">
        <f>SUM(G72:G76)</f>
        <v>5440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6.5">
      <c r="A78" s="44"/>
      <c r="B78" s="45"/>
      <c r="C78" s="46"/>
      <c r="D78" s="399"/>
      <c r="E78" s="399"/>
      <c r="F78" s="225"/>
      <c r="G78" s="225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6.5">
      <c r="A79" s="315" t="s">
        <v>205</v>
      </c>
      <c r="B79" s="315"/>
      <c r="C79" s="315"/>
      <c r="D79" s="315"/>
      <c r="E79" s="315"/>
      <c r="F79" s="315"/>
      <c r="G79" s="221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33">
      <c r="A80" s="38">
        <v>1</v>
      </c>
      <c r="B80" s="397" t="s">
        <v>217</v>
      </c>
      <c r="C80" s="377" t="s">
        <v>316</v>
      </c>
      <c r="D80" s="390" t="s">
        <v>173</v>
      </c>
      <c r="E80" s="398">
        <v>2</v>
      </c>
      <c r="F80" s="226">
        <v>800</v>
      </c>
      <c r="G80" s="245">
        <f>F80*0.9</f>
        <v>720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6.5">
      <c r="A81" s="38">
        <v>2</v>
      </c>
      <c r="B81" s="397" t="s">
        <v>105</v>
      </c>
      <c r="C81" s="390" t="s">
        <v>174</v>
      </c>
      <c r="D81" s="390" t="s">
        <v>173</v>
      </c>
      <c r="E81" s="398">
        <v>2</v>
      </c>
      <c r="F81" s="226">
        <v>840</v>
      </c>
      <c r="G81" s="245">
        <f>F81*0.9+4</f>
        <v>760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6.5">
      <c r="A82" s="38">
        <v>3</v>
      </c>
      <c r="B82" s="397" t="s">
        <v>115</v>
      </c>
      <c r="C82" s="390" t="s">
        <v>174</v>
      </c>
      <c r="D82" s="390" t="s">
        <v>173</v>
      </c>
      <c r="E82" s="398">
        <v>2</v>
      </c>
      <c r="F82" s="226">
        <v>1200</v>
      </c>
      <c r="G82" s="245">
        <f>F82*0.9</f>
        <v>1080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6.5">
      <c r="A83" s="38">
        <v>4</v>
      </c>
      <c r="B83" s="397" t="s">
        <v>215</v>
      </c>
      <c r="C83" s="390" t="s">
        <v>174</v>
      </c>
      <c r="D83" s="390" t="s">
        <v>173</v>
      </c>
      <c r="E83" s="398">
        <v>2</v>
      </c>
      <c r="F83" s="226">
        <v>2000</v>
      </c>
      <c r="G83" s="245">
        <f>F83*0.9</f>
        <v>1800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6.5">
      <c r="A84" s="38">
        <v>5</v>
      </c>
      <c r="B84" s="397" t="s">
        <v>216</v>
      </c>
      <c r="C84" s="390" t="s">
        <v>174</v>
      </c>
      <c r="D84" s="390" t="s">
        <v>173</v>
      </c>
      <c r="E84" s="398">
        <v>2</v>
      </c>
      <c r="F84" s="226">
        <f>[2]Сравнение!$G$109</f>
        <v>2000</v>
      </c>
      <c r="G84" s="245">
        <f>F84*0.9</f>
        <v>1800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6.5">
      <c r="A85" s="38">
        <v>6</v>
      </c>
      <c r="B85" s="397" t="s">
        <v>211</v>
      </c>
      <c r="C85" s="390" t="s">
        <v>174</v>
      </c>
      <c r="D85" s="390" t="s">
        <v>173</v>
      </c>
      <c r="E85" s="398">
        <v>2</v>
      </c>
      <c r="F85" s="226">
        <f>F76</f>
        <v>1600</v>
      </c>
      <c r="G85" s="245">
        <f>F85*0.9</f>
        <v>1440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6.5">
      <c r="A86" s="38">
        <v>7</v>
      </c>
      <c r="B86" s="397" t="s">
        <v>82</v>
      </c>
      <c r="C86" s="390" t="s">
        <v>174</v>
      </c>
      <c r="D86" s="390" t="s">
        <v>173</v>
      </c>
      <c r="E86" s="398">
        <v>2</v>
      </c>
      <c r="F86" s="226">
        <v>1600</v>
      </c>
      <c r="G86" s="245">
        <f>F86*0.9</f>
        <v>1440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6.5">
      <c r="A87" s="44"/>
      <c r="B87" s="45"/>
      <c r="C87" s="46"/>
      <c r="D87" s="386" t="s">
        <v>185</v>
      </c>
      <c r="E87" s="385"/>
      <c r="F87" s="146">
        <f>SUM(F80:F86)</f>
        <v>10040</v>
      </c>
      <c r="G87" s="146">
        <f>SUM(G80:G86)</f>
        <v>9040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6.5">
      <c r="A88" s="44"/>
      <c r="B88" s="45"/>
      <c r="C88" s="46"/>
      <c r="D88" s="57"/>
      <c r="E88" s="57"/>
      <c r="F88" s="227"/>
      <c r="G88" s="221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6.5">
      <c r="A89" s="315" t="s">
        <v>213</v>
      </c>
      <c r="B89" s="315"/>
      <c r="C89" s="315"/>
      <c r="D89" s="315"/>
      <c r="E89" s="315"/>
      <c r="F89" s="315"/>
      <c r="G89" s="221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33">
      <c r="A90" s="38">
        <v>1</v>
      </c>
      <c r="B90" s="397" t="s">
        <v>214</v>
      </c>
      <c r="C90" s="390" t="s">
        <v>191</v>
      </c>
      <c r="D90" s="390" t="s">
        <v>173</v>
      </c>
      <c r="E90" s="390">
        <v>2</v>
      </c>
      <c r="F90" s="146">
        <v>800</v>
      </c>
      <c r="G90" s="245">
        <f>F90*0.9</f>
        <v>720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6.5">
      <c r="A91" s="38">
        <v>2</v>
      </c>
      <c r="B91" s="397" t="s">
        <v>105</v>
      </c>
      <c r="C91" s="390" t="s">
        <v>174</v>
      </c>
      <c r="D91" s="390" t="s">
        <v>173</v>
      </c>
      <c r="E91" s="390">
        <v>2</v>
      </c>
      <c r="F91" s="146">
        <v>840</v>
      </c>
      <c r="G91" s="245">
        <f>F91*0.9+4</f>
        <v>760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6.5">
      <c r="A92" s="38">
        <v>3</v>
      </c>
      <c r="B92" s="397" t="s">
        <v>115</v>
      </c>
      <c r="C92" s="390" t="s">
        <v>174</v>
      </c>
      <c r="D92" s="390" t="s">
        <v>173</v>
      </c>
      <c r="E92" s="390">
        <v>2</v>
      </c>
      <c r="F92" s="146">
        <v>1200</v>
      </c>
      <c r="G92" s="245">
        <f>F92*0.9</f>
        <v>1080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6.5">
      <c r="A93" s="38">
        <v>4</v>
      </c>
      <c r="B93" s="397" t="s">
        <v>215</v>
      </c>
      <c r="C93" s="390" t="s">
        <v>174</v>
      </c>
      <c r="D93" s="390" t="s">
        <v>173</v>
      </c>
      <c r="E93" s="390">
        <v>2</v>
      </c>
      <c r="F93" s="146">
        <f>F84</f>
        <v>2000</v>
      </c>
      <c r="G93" s="245">
        <f>F93*0.9</f>
        <v>1800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6.5">
      <c r="A94" s="38">
        <v>5</v>
      </c>
      <c r="B94" s="397" t="s">
        <v>216</v>
      </c>
      <c r="C94" s="390" t="s">
        <v>174</v>
      </c>
      <c r="D94" s="390" t="s">
        <v>173</v>
      </c>
      <c r="E94" s="390">
        <v>2</v>
      </c>
      <c r="F94" s="146">
        <v>2000</v>
      </c>
      <c r="G94" s="245">
        <f>F94*0.9</f>
        <v>1800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6.5">
      <c r="A95" s="38">
        <v>6</v>
      </c>
      <c r="B95" s="397" t="s">
        <v>211</v>
      </c>
      <c r="C95" s="390" t="s">
        <v>174</v>
      </c>
      <c r="D95" s="390" t="s">
        <v>173</v>
      </c>
      <c r="E95" s="390">
        <v>2</v>
      </c>
      <c r="F95" s="146">
        <f>F86</f>
        <v>1600</v>
      </c>
      <c r="G95" s="245">
        <f>F95*0.9</f>
        <v>1440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6.5">
      <c r="A96" s="38">
        <v>7</v>
      </c>
      <c r="B96" s="397" t="s">
        <v>54</v>
      </c>
      <c r="C96" s="390" t="s">
        <v>174</v>
      </c>
      <c r="D96" s="390" t="s">
        <v>173</v>
      </c>
      <c r="E96" s="390">
        <v>2</v>
      </c>
      <c r="F96" s="146">
        <v>2000</v>
      </c>
      <c r="G96" s="245">
        <f>F96*0.9</f>
        <v>1800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6.5">
      <c r="A97" s="38">
        <v>8</v>
      </c>
      <c r="B97" s="397" t="s">
        <v>53</v>
      </c>
      <c r="C97" s="390" t="s">
        <v>174</v>
      </c>
      <c r="D97" s="390" t="s">
        <v>173</v>
      </c>
      <c r="E97" s="390">
        <v>2</v>
      </c>
      <c r="F97" s="146">
        <v>2000</v>
      </c>
      <c r="G97" s="245">
        <f>F97*0.9</f>
        <v>1800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6.5">
      <c r="A98" s="38">
        <v>9</v>
      </c>
      <c r="B98" s="397" t="s">
        <v>52</v>
      </c>
      <c r="C98" s="390" t="s">
        <v>174</v>
      </c>
      <c r="D98" s="390" t="s">
        <v>173</v>
      </c>
      <c r="E98" s="390">
        <v>2</v>
      </c>
      <c r="F98" s="146">
        <v>2000</v>
      </c>
      <c r="G98" s="245">
        <f>F98*0.9</f>
        <v>1800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6.5">
      <c r="A99" s="38">
        <v>10</v>
      </c>
      <c r="B99" s="397" t="s">
        <v>82</v>
      </c>
      <c r="C99" s="390" t="s">
        <v>174</v>
      </c>
      <c r="D99" s="390" t="s">
        <v>173</v>
      </c>
      <c r="E99" s="390">
        <v>2</v>
      </c>
      <c r="F99" s="146">
        <v>1600</v>
      </c>
      <c r="G99" s="245">
        <f>F99*0.9</f>
        <v>1440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49.5">
      <c r="A100" s="56">
        <v>11</v>
      </c>
      <c r="B100" s="396" t="s">
        <v>314</v>
      </c>
      <c r="C100" s="390" t="s">
        <v>174</v>
      </c>
      <c r="D100" s="390" t="s">
        <v>173</v>
      </c>
      <c r="E100" s="390">
        <v>2</v>
      </c>
      <c r="F100" s="146">
        <v>6000</v>
      </c>
      <c r="G100" s="245">
        <f>F100*0.9</f>
        <v>5400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6.5">
      <c r="A101" s="44"/>
      <c r="B101" s="58"/>
      <c r="C101" s="46"/>
      <c r="D101" s="386" t="s">
        <v>185</v>
      </c>
      <c r="E101" s="385"/>
      <c r="F101" s="395">
        <f>SUM(F90:F100)</f>
        <v>22040</v>
      </c>
      <c r="G101" s="146">
        <f>SUM(G90:G100)</f>
        <v>19840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6.5">
      <c r="A102" s="37"/>
      <c r="B102" s="37"/>
      <c r="C102" s="37"/>
      <c r="D102" s="37"/>
      <c r="E102" s="37"/>
      <c r="F102" s="221"/>
      <c r="G102" s="221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6.5">
      <c r="A103" s="37"/>
      <c r="B103" s="37"/>
      <c r="C103" s="37"/>
      <c r="D103" s="37"/>
      <c r="E103" s="37"/>
      <c r="F103" s="221"/>
      <c r="G103" s="221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6.5">
      <c r="A104" s="274" t="s">
        <v>315</v>
      </c>
      <c r="B104" s="274"/>
      <c r="C104" s="274"/>
      <c r="D104" s="274"/>
      <c r="E104" s="274"/>
      <c r="F104" s="274"/>
      <c r="G104" s="274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66">
      <c r="A105" s="260" t="s">
        <v>72</v>
      </c>
      <c r="B105" s="173" t="s">
        <v>71</v>
      </c>
      <c r="C105" s="108" t="s">
        <v>70</v>
      </c>
      <c r="D105" s="108" t="s">
        <v>195</v>
      </c>
      <c r="E105" s="108" t="s">
        <v>203</v>
      </c>
      <c r="F105" s="174" t="s">
        <v>182</v>
      </c>
      <c r="G105" s="244" t="s">
        <v>359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6.5">
      <c r="A106" s="38">
        <v>1</v>
      </c>
      <c r="B106" s="42" t="s">
        <v>199</v>
      </c>
      <c r="C106" s="38" t="s">
        <v>174</v>
      </c>
      <c r="D106" s="38" t="s">
        <v>173</v>
      </c>
      <c r="E106" s="38">
        <v>2</v>
      </c>
      <c r="F106" s="146">
        <v>800</v>
      </c>
      <c r="G106" s="245">
        <f>F106*0.9</f>
        <v>720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6.5">
      <c r="A107" s="38">
        <v>2</v>
      </c>
      <c r="B107" s="42" t="s">
        <v>200</v>
      </c>
      <c r="C107" s="38" t="s">
        <v>174</v>
      </c>
      <c r="D107" s="38" t="s">
        <v>173</v>
      </c>
      <c r="E107" s="38">
        <v>2</v>
      </c>
      <c r="F107" s="146">
        <v>2000</v>
      </c>
      <c r="G107" s="245">
        <f>F107*0.9</f>
        <v>1800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6.5">
      <c r="A108" s="38">
        <v>3</v>
      </c>
      <c r="B108" s="42" t="s">
        <v>39</v>
      </c>
      <c r="C108" s="38" t="s">
        <v>174</v>
      </c>
      <c r="D108" s="38" t="s">
        <v>173</v>
      </c>
      <c r="E108" s="38">
        <v>2</v>
      </c>
      <c r="F108" s="146">
        <v>2860</v>
      </c>
      <c r="G108" s="245">
        <f>F108*0.9+6</f>
        <v>2580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6.5">
      <c r="A109" s="38">
        <v>4</v>
      </c>
      <c r="B109" s="42" t="s">
        <v>201</v>
      </c>
      <c r="C109" s="38" t="s">
        <v>197</v>
      </c>
      <c r="D109" s="38" t="s">
        <v>173</v>
      </c>
      <c r="E109" s="38">
        <v>2</v>
      </c>
      <c r="F109" s="146">
        <v>800</v>
      </c>
      <c r="G109" s="245">
        <f>F109*0.9</f>
        <v>720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6.5">
      <c r="A110" s="38">
        <v>6</v>
      </c>
      <c r="B110" s="42" t="s">
        <v>202</v>
      </c>
      <c r="C110" s="38" t="s">
        <v>197</v>
      </c>
      <c r="D110" s="38" t="s">
        <v>173</v>
      </c>
      <c r="E110" s="38">
        <v>2</v>
      </c>
      <c r="F110" s="146">
        <v>700</v>
      </c>
      <c r="G110" s="245">
        <f>F110*0.9+10</f>
        <v>640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6.5">
      <c r="A111" s="44"/>
      <c r="B111" s="45"/>
      <c r="C111" s="46"/>
      <c r="D111" s="372" t="s">
        <v>185</v>
      </c>
      <c r="E111" s="374"/>
      <c r="F111" s="146">
        <f>SUM(F106:F110)</f>
        <v>7160</v>
      </c>
      <c r="G111" s="146">
        <f>SUM(G106:G110)</f>
        <v>6460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6.5">
      <c r="A112" s="37"/>
      <c r="B112" s="37"/>
      <c r="C112" s="37"/>
      <c r="D112" s="37"/>
      <c r="E112" s="37"/>
      <c r="F112" s="221"/>
      <c r="G112" s="221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6.5">
      <c r="A113" s="37"/>
      <c r="B113" s="37"/>
      <c r="C113" s="37"/>
      <c r="D113" s="37"/>
      <c r="E113" s="37"/>
      <c r="F113" s="221"/>
      <c r="G113" s="221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6.5">
      <c r="A114" s="274" t="s">
        <v>193</v>
      </c>
      <c r="B114" s="274"/>
      <c r="C114" s="274"/>
      <c r="D114" s="274"/>
      <c r="E114" s="274"/>
      <c r="F114" s="274"/>
      <c r="G114" s="274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66">
      <c r="A115" s="260" t="s">
        <v>72</v>
      </c>
      <c r="B115" s="173" t="s">
        <v>71</v>
      </c>
      <c r="C115" s="108" t="s">
        <v>70</v>
      </c>
      <c r="D115" s="108" t="s">
        <v>195</v>
      </c>
      <c r="E115" s="108" t="s">
        <v>198</v>
      </c>
      <c r="F115" s="174" t="s">
        <v>182</v>
      </c>
      <c r="G115" s="244" t="s">
        <v>359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6.5">
      <c r="A116" s="38">
        <v>1</v>
      </c>
      <c r="B116" s="42" t="s">
        <v>47</v>
      </c>
      <c r="C116" s="38" t="s">
        <v>174</v>
      </c>
      <c r="D116" s="38" t="s">
        <v>173</v>
      </c>
      <c r="E116" s="38">
        <v>2</v>
      </c>
      <c r="F116" s="146">
        <v>800</v>
      </c>
      <c r="G116" s="245">
        <f>F116*0.9</f>
        <v>720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6.5">
      <c r="A117" s="38">
        <v>2</v>
      </c>
      <c r="B117" s="49" t="s">
        <v>161</v>
      </c>
      <c r="C117" s="38" t="s">
        <v>174</v>
      </c>
      <c r="D117" s="38" t="s">
        <v>173</v>
      </c>
      <c r="E117" s="38">
        <v>2</v>
      </c>
      <c r="F117" s="146">
        <v>800</v>
      </c>
      <c r="G117" s="245">
        <f>F117*0.9</f>
        <v>720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6.5">
      <c r="A118" s="38">
        <v>3</v>
      </c>
      <c r="B118" s="42" t="s">
        <v>362</v>
      </c>
      <c r="C118" s="38" t="s">
        <v>174</v>
      </c>
      <c r="D118" s="38" t="s">
        <v>173</v>
      </c>
      <c r="E118" s="38">
        <v>2</v>
      </c>
      <c r="F118" s="146">
        <v>2100</v>
      </c>
      <c r="G118" s="245">
        <v>1900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6.5">
      <c r="A119" s="38">
        <v>4</v>
      </c>
      <c r="B119" s="42" t="s">
        <v>46</v>
      </c>
      <c r="C119" s="38" t="s">
        <v>174</v>
      </c>
      <c r="D119" s="38" t="s">
        <v>173</v>
      </c>
      <c r="E119" s="38">
        <v>2</v>
      </c>
      <c r="F119" s="146">
        <v>900</v>
      </c>
      <c r="G119" s="245">
        <f>F119*0.9+10</f>
        <v>820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6.5">
      <c r="A120" s="38">
        <v>5</v>
      </c>
      <c r="B120" s="42" t="s">
        <v>83</v>
      </c>
      <c r="C120" s="38" t="s">
        <v>174</v>
      </c>
      <c r="D120" s="38" t="s">
        <v>173</v>
      </c>
      <c r="E120" s="38">
        <v>2</v>
      </c>
      <c r="F120" s="146">
        <v>900</v>
      </c>
      <c r="G120" s="245">
        <f>F120*0.9+10</f>
        <v>820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6.5">
      <c r="A121" s="38">
        <v>6</v>
      </c>
      <c r="B121" s="42" t="s">
        <v>196</v>
      </c>
      <c r="C121" s="38" t="s">
        <v>197</v>
      </c>
      <c r="D121" s="38" t="s">
        <v>173</v>
      </c>
      <c r="E121" s="38">
        <v>2</v>
      </c>
      <c r="F121" s="146">
        <v>700</v>
      </c>
      <c r="G121" s="245">
        <f>F121*0.9+10</f>
        <v>640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33">
      <c r="A122" s="38">
        <v>7</v>
      </c>
      <c r="B122" s="41" t="s">
        <v>578</v>
      </c>
      <c r="C122" s="40" t="s">
        <v>175</v>
      </c>
      <c r="D122" s="40" t="s">
        <v>173</v>
      </c>
      <c r="E122" s="75" t="s">
        <v>84</v>
      </c>
      <c r="F122" s="146">
        <v>2500</v>
      </c>
      <c r="G122" s="245">
        <f>F122*0.9+10</f>
        <v>2260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6.5">
      <c r="A123" s="44"/>
      <c r="B123" s="45"/>
      <c r="C123" s="46"/>
      <c r="D123" s="381" t="s">
        <v>185</v>
      </c>
      <c r="E123" s="380"/>
      <c r="F123" s="224">
        <f>SUM(F116:F122)</f>
        <v>8700</v>
      </c>
      <c r="G123" s="224">
        <f>SUM(G116:G122)</f>
        <v>7880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6.5">
      <c r="A124" s="37"/>
      <c r="B124" s="37"/>
      <c r="C124" s="37"/>
      <c r="D124" s="37"/>
      <c r="E124" s="37"/>
      <c r="F124" s="221"/>
      <c r="G124" s="221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6.5">
      <c r="A125" s="37"/>
      <c r="B125" s="37"/>
      <c r="C125" s="37"/>
      <c r="D125" s="37"/>
      <c r="E125" s="37"/>
      <c r="F125" s="221"/>
      <c r="G125" s="221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6.5">
      <c r="A126" s="274" t="s">
        <v>188</v>
      </c>
      <c r="B126" s="274"/>
      <c r="C126" s="274"/>
      <c r="D126" s="274"/>
      <c r="E126" s="274"/>
      <c r="F126" s="274"/>
      <c r="G126" s="274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66">
      <c r="A127" s="260" t="s">
        <v>72</v>
      </c>
      <c r="B127" s="173" t="s">
        <v>71</v>
      </c>
      <c r="C127" s="108" t="s">
        <v>70</v>
      </c>
      <c r="D127" s="108" t="s">
        <v>189</v>
      </c>
      <c r="E127" s="108" t="s">
        <v>190</v>
      </c>
      <c r="F127" s="174" t="s">
        <v>182</v>
      </c>
      <c r="G127" s="244" t="s">
        <v>359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33">
      <c r="A128" s="202">
        <v>1</v>
      </c>
      <c r="B128" s="203" t="s">
        <v>192</v>
      </c>
      <c r="C128" s="202" t="s">
        <v>316</v>
      </c>
      <c r="D128" s="202" t="s">
        <v>173</v>
      </c>
      <c r="E128" s="204">
        <v>2</v>
      </c>
      <c r="F128" s="224">
        <v>800</v>
      </c>
      <c r="G128" s="246">
        <f>F128*0.9</f>
        <v>720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16.5">
      <c r="A129" s="377">
        <v>2</v>
      </c>
      <c r="B129" s="378" t="s">
        <v>97</v>
      </c>
      <c r="C129" s="377" t="s">
        <v>316</v>
      </c>
      <c r="D129" s="377" t="s">
        <v>173</v>
      </c>
      <c r="E129" s="392">
        <v>2</v>
      </c>
      <c r="F129" s="146">
        <v>500</v>
      </c>
      <c r="G129" s="245">
        <f>F129*0.9+10</f>
        <v>460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6.5">
      <c r="A130" s="377">
        <v>3</v>
      </c>
      <c r="B130" s="394" t="s">
        <v>111</v>
      </c>
      <c r="C130" s="377" t="s">
        <v>174</v>
      </c>
      <c r="D130" s="377" t="s">
        <v>173</v>
      </c>
      <c r="E130" s="392">
        <v>2</v>
      </c>
      <c r="F130" s="146">
        <v>1000</v>
      </c>
      <c r="G130" s="245">
        <f>F130*0.9</f>
        <v>900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6.5">
      <c r="A131" s="377">
        <v>4</v>
      </c>
      <c r="B131" s="394" t="s">
        <v>56</v>
      </c>
      <c r="C131" s="377" t="s">
        <v>174</v>
      </c>
      <c r="D131" s="377" t="s">
        <v>173</v>
      </c>
      <c r="E131" s="392">
        <v>2</v>
      </c>
      <c r="F131" s="146">
        <v>1600</v>
      </c>
      <c r="G131" s="245">
        <f>F131*0.9</f>
        <v>1440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6.5">
      <c r="A132" s="377">
        <v>5</v>
      </c>
      <c r="B132" s="394" t="s">
        <v>55</v>
      </c>
      <c r="C132" s="377" t="s">
        <v>174</v>
      </c>
      <c r="D132" s="377" t="s">
        <v>173</v>
      </c>
      <c r="E132" s="392">
        <v>2</v>
      </c>
      <c r="F132" s="146">
        <v>1600</v>
      </c>
      <c r="G132" s="245">
        <f>F132*0.9</f>
        <v>1440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33">
      <c r="A133" s="377">
        <v>6</v>
      </c>
      <c r="B133" s="59" t="s">
        <v>113</v>
      </c>
      <c r="C133" s="377" t="s">
        <v>174</v>
      </c>
      <c r="D133" s="377" t="s">
        <v>173</v>
      </c>
      <c r="E133" s="392">
        <v>2</v>
      </c>
      <c r="F133" s="146">
        <v>1100</v>
      </c>
      <c r="G133" s="245">
        <f>F133*0.9+10</f>
        <v>1000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6.5">
      <c r="A134" s="377">
        <v>7</v>
      </c>
      <c r="B134" s="394" t="s">
        <v>114</v>
      </c>
      <c r="C134" s="377" t="s">
        <v>174</v>
      </c>
      <c r="D134" s="377" t="s">
        <v>173</v>
      </c>
      <c r="E134" s="392">
        <v>2</v>
      </c>
      <c r="F134" s="146">
        <v>2500</v>
      </c>
      <c r="G134" s="245">
        <f>F134*0.9+10</f>
        <v>2260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16.5">
      <c r="A135" s="377">
        <v>8</v>
      </c>
      <c r="B135" s="394" t="s">
        <v>386</v>
      </c>
      <c r="C135" s="377" t="s">
        <v>174</v>
      </c>
      <c r="D135" s="393" t="s">
        <v>173</v>
      </c>
      <c r="E135" s="392">
        <v>2</v>
      </c>
      <c r="F135" s="146">
        <v>2500</v>
      </c>
      <c r="G135" s="245">
        <f>F135*0.9+10</f>
        <v>2260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6.5">
      <c r="A136" s="44"/>
      <c r="B136" s="45"/>
      <c r="C136" s="60"/>
      <c r="D136" s="381" t="s">
        <v>185</v>
      </c>
      <c r="E136" s="380"/>
      <c r="F136" s="228">
        <f>SUM(F128:F135)</f>
        <v>11600</v>
      </c>
      <c r="G136" s="228">
        <f>SUM(G128:G135)</f>
        <v>10480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6.5">
      <c r="A137" s="37"/>
      <c r="B137" s="37"/>
      <c r="C137" s="37"/>
      <c r="D137" s="37"/>
      <c r="E137" s="37"/>
      <c r="F137" s="221"/>
      <c r="G137" s="221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6.5">
      <c r="A138" s="37"/>
      <c r="B138" s="37"/>
      <c r="C138" s="37"/>
      <c r="D138" s="37"/>
      <c r="E138" s="37"/>
      <c r="F138" s="221"/>
      <c r="G138" s="221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6.5">
      <c r="A139" s="274" t="s">
        <v>181</v>
      </c>
      <c r="B139" s="274"/>
      <c r="C139" s="274"/>
      <c r="D139" s="274"/>
      <c r="E139" s="274"/>
      <c r="F139" s="274"/>
      <c r="G139" s="274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66">
      <c r="A140" s="260" t="s">
        <v>72</v>
      </c>
      <c r="B140" s="173" t="s">
        <v>71</v>
      </c>
      <c r="C140" s="108" t="s">
        <v>70</v>
      </c>
      <c r="D140" s="108" t="s">
        <v>184</v>
      </c>
      <c r="E140" s="108" t="s">
        <v>183</v>
      </c>
      <c r="F140" s="174" t="s">
        <v>182</v>
      </c>
      <c r="G140" s="244" t="s">
        <v>359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6.5">
      <c r="A141" s="50">
        <v>1</v>
      </c>
      <c r="B141" s="49" t="s">
        <v>37</v>
      </c>
      <c r="C141" s="50" t="s">
        <v>174</v>
      </c>
      <c r="D141" s="50" t="s">
        <v>173</v>
      </c>
      <c r="E141" s="62">
        <v>2</v>
      </c>
      <c r="F141" s="146">
        <v>3900</v>
      </c>
      <c r="G141" s="146">
        <v>3520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16.5">
      <c r="A142" s="202">
        <v>2</v>
      </c>
      <c r="B142" s="205" t="s">
        <v>36</v>
      </c>
      <c r="C142" s="83" t="s">
        <v>174</v>
      </c>
      <c r="D142" s="83" t="s">
        <v>173</v>
      </c>
      <c r="E142" s="61">
        <v>2</v>
      </c>
      <c r="F142" s="224">
        <v>3500</v>
      </c>
      <c r="G142" s="224">
        <v>3160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6.5">
      <c r="A143" s="377">
        <v>3</v>
      </c>
      <c r="B143" s="383" t="s">
        <v>45</v>
      </c>
      <c r="C143" s="377" t="s">
        <v>174</v>
      </c>
      <c r="D143" s="50" t="s">
        <v>173</v>
      </c>
      <c r="E143" s="62">
        <v>2</v>
      </c>
      <c r="F143" s="156">
        <v>3800</v>
      </c>
      <c r="G143" s="156">
        <f>F143*0.9</f>
        <v>3420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6.5">
      <c r="A144" s="377">
        <v>4</v>
      </c>
      <c r="B144" s="378" t="s">
        <v>186</v>
      </c>
      <c r="C144" s="377" t="s">
        <v>174</v>
      </c>
      <c r="D144" s="50" t="s">
        <v>173</v>
      </c>
      <c r="E144" s="62">
        <v>2</v>
      </c>
      <c r="F144" s="156">
        <v>900</v>
      </c>
      <c r="G144" s="156">
        <f>F144*0.9</f>
        <v>810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6.5">
      <c r="A145" s="377">
        <v>5</v>
      </c>
      <c r="B145" s="49" t="s">
        <v>110</v>
      </c>
      <c r="C145" s="377" t="s">
        <v>174</v>
      </c>
      <c r="D145" s="50" t="s">
        <v>173</v>
      </c>
      <c r="E145" s="62">
        <v>2</v>
      </c>
      <c r="F145" s="156">
        <v>900</v>
      </c>
      <c r="G145" s="156">
        <f>F145*0.9</f>
        <v>810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6.5">
      <c r="A146" s="377">
        <v>6</v>
      </c>
      <c r="B146" s="378" t="s">
        <v>362</v>
      </c>
      <c r="C146" s="377" t="s">
        <v>174</v>
      </c>
      <c r="D146" s="50" t="s">
        <v>173</v>
      </c>
      <c r="E146" s="62">
        <v>2</v>
      </c>
      <c r="F146" s="156">
        <v>2100</v>
      </c>
      <c r="G146" s="156">
        <v>1900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6.5">
      <c r="A147" s="44"/>
      <c r="B147" s="45"/>
      <c r="C147" s="46"/>
      <c r="D147" s="372" t="s">
        <v>185</v>
      </c>
      <c r="E147" s="374"/>
      <c r="F147" s="228">
        <f>SUM(F141:F146)</f>
        <v>15100</v>
      </c>
      <c r="G147" s="228">
        <f>SUM(G141:G146)</f>
        <v>13620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6.5">
      <c r="A148" s="37"/>
      <c r="B148" s="37"/>
      <c r="C148" s="37"/>
      <c r="D148" s="37"/>
      <c r="E148" s="37"/>
      <c r="F148" s="221"/>
      <c r="G148" s="221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6.5">
      <c r="A149" s="37"/>
      <c r="B149" s="37"/>
      <c r="C149" s="37"/>
      <c r="D149" s="37"/>
      <c r="E149" s="37"/>
      <c r="F149" s="221"/>
      <c r="G149" s="221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6.5">
      <c r="A150" s="317" t="s">
        <v>317</v>
      </c>
      <c r="B150" s="317"/>
      <c r="C150" s="317"/>
      <c r="D150" s="317"/>
      <c r="E150" s="317"/>
      <c r="F150" s="317"/>
      <c r="G150" s="31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66">
      <c r="A151" s="206" t="s">
        <v>72</v>
      </c>
      <c r="B151" s="207" t="s">
        <v>71</v>
      </c>
      <c r="C151" s="208" t="s">
        <v>70</v>
      </c>
      <c r="D151" s="108" t="s">
        <v>184</v>
      </c>
      <c r="E151" s="108" t="s">
        <v>183</v>
      </c>
      <c r="F151" s="174" t="s">
        <v>182</v>
      </c>
      <c r="G151" s="244" t="s">
        <v>359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6.5">
      <c r="A152" s="313" t="s">
        <v>206</v>
      </c>
      <c r="B152" s="314"/>
      <c r="C152" s="314"/>
      <c r="D152" s="314"/>
      <c r="E152" s="314"/>
      <c r="F152" s="314"/>
      <c r="G152" s="24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16.5">
      <c r="A153" s="47">
        <v>1</v>
      </c>
      <c r="B153" s="63" t="s">
        <v>30</v>
      </c>
      <c r="C153" s="50" t="s">
        <v>174</v>
      </c>
      <c r="D153" s="38" t="s">
        <v>176</v>
      </c>
      <c r="E153" s="64" t="s">
        <v>7</v>
      </c>
      <c r="F153" s="146">
        <v>1700</v>
      </c>
      <c r="G153" s="245">
        <f>F153*0.9+10</f>
        <v>1540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6.5">
      <c r="A154" s="47">
        <v>2</v>
      </c>
      <c r="B154" s="63" t="s">
        <v>29</v>
      </c>
      <c r="C154" s="50" t="s">
        <v>174</v>
      </c>
      <c r="D154" s="38" t="s">
        <v>176</v>
      </c>
      <c r="E154" s="64" t="s">
        <v>7</v>
      </c>
      <c r="F154" s="146">
        <v>1400</v>
      </c>
      <c r="G154" s="245">
        <f>F154*0.9</f>
        <v>1260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6.5">
      <c r="A155" s="47">
        <v>3</v>
      </c>
      <c r="B155" s="63" t="s">
        <v>462</v>
      </c>
      <c r="C155" s="50" t="s">
        <v>174</v>
      </c>
      <c r="D155" s="38" t="s">
        <v>176</v>
      </c>
      <c r="E155" s="64" t="s">
        <v>356</v>
      </c>
      <c r="F155" s="146">
        <v>1400</v>
      </c>
      <c r="G155" s="245">
        <f>F155*0.9</f>
        <v>1260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6.5">
      <c r="A156" s="47">
        <v>4</v>
      </c>
      <c r="B156" s="63" t="s">
        <v>92</v>
      </c>
      <c r="C156" s="50" t="s">
        <v>174</v>
      </c>
      <c r="D156" s="38" t="s">
        <v>176</v>
      </c>
      <c r="E156" s="64" t="s">
        <v>7</v>
      </c>
      <c r="F156" s="146">
        <v>1400</v>
      </c>
      <c r="G156" s="245">
        <f>F156*0.9</f>
        <v>1260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6.5">
      <c r="A157" s="47">
        <v>5</v>
      </c>
      <c r="B157" s="63" t="s">
        <v>28</v>
      </c>
      <c r="C157" s="50" t="s">
        <v>174</v>
      </c>
      <c r="D157" s="38" t="s">
        <v>176</v>
      </c>
      <c r="E157" s="64" t="s">
        <v>7</v>
      </c>
      <c r="F157" s="146">
        <v>1400</v>
      </c>
      <c r="G157" s="245">
        <f>F157*0.9</f>
        <v>1260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6.5">
      <c r="A158" s="47">
        <v>6</v>
      </c>
      <c r="B158" s="63" t="s">
        <v>93</v>
      </c>
      <c r="C158" s="50" t="s">
        <v>174</v>
      </c>
      <c r="D158" s="38" t="s">
        <v>176</v>
      </c>
      <c r="E158" s="64" t="s">
        <v>7</v>
      </c>
      <c r="F158" s="146">
        <v>1400</v>
      </c>
      <c r="G158" s="245">
        <f>F158*0.9</f>
        <v>1260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6.5">
      <c r="A159" s="47">
        <v>7</v>
      </c>
      <c r="B159" s="63" t="s">
        <v>27</v>
      </c>
      <c r="C159" s="50" t="s">
        <v>174</v>
      </c>
      <c r="D159" s="38" t="s">
        <v>176</v>
      </c>
      <c r="E159" s="64" t="s">
        <v>7</v>
      </c>
      <c r="F159" s="146">
        <v>1400</v>
      </c>
      <c r="G159" s="245">
        <f>F159*0.9</f>
        <v>1260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6.5">
      <c r="A160" s="47">
        <v>8</v>
      </c>
      <c r="B160" s="63" t="s">
        <v>94</v>
      </c>
      <c r="C160" s="50" t="s">
        <v>174</v>
      </c>
      <c r="D160" s="38" t="s">
        <v>176</v>
      </c>
      <c r="E160" s="64" t="s">
        <v>7</v>
      </c>
      <c r="F160" s="146">
        <v>1400</v>
      </c>
      <c r="G160" s="245">
        <f>F160*0.9</f>
        <v>1260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6.5">
      <c r="A161" s="38">
        <v>9</v>
      </c>
      <c r="B161" s="63" t="s">
        <v>95</v>
      </c>
      <c r="C161" s="50" t="s">
        <v>174</v>
      </c>
      <c r="D161" s="38" t="s">
        <v>176</v>
      </c>
      <c r="E161" s="64" t="s">
        <v>7</v>
      </c>
      <c r="F161" s="146">
        <v>1400</v>
      </c>
      <c r="G161" s="245">
        <f>F161*0.9</f>
        <v>1260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6.5">
      <c r="A162" s="52"/>
      <c r="B162" s="53"/>
      <c r="C162" s="54"/>
      <c r="D162" s="372" t="s">
        <v>185</v>
      </c>
      <c r="E162" s="374"/>
      <c r="F162" s="228">
        <f>SUM(F153:F161)</f>
        <v>12900</v>
      </c>
      <c r="G162" s="228">
        <f>SUM(G153:G161)</f>
        <v>11620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6.5">
      <c r="A163" s="37"/>
      <c r="B163" s="37"/>
      <c r="C163" s="37"/>
      <c r="D163" s="37"/>
      <c r="E163" s="37"/>
      <c r="F163" s="221"/>
      <c r="G163" s="221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6.5">
      <c r="A164" s="37"/>
      <c r="B164" s="37"/>
      <c r="C164" s="37"/>
      <c r="D164" s="37"/>
      <c r="E164" s="37"/>
      <c r="F164" s="221"/>
      <c r="G164" s="221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6.5">
      <c r="A165" s="317" t="s">
        <v>333</v>
      </c>
      <c r="B165" s="317"/>
      <c r="C165" s="317"/>
      <c r="D165" s="317"/>
      <c r="E165" s="317"/>
      <c r="F165" s="317"/>
      <c r="G165" s="31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66">
      <c r="A166" s="206" t="s">
        <v>72</v>
      </c>
      <c r="B166" s="207" t="s">
        <v>71</v>
      </c>
      <c r="C166" s="208" t="s">
        <v>70</v>
      </c>
      <c r="D166" s="108" t="s">
        <v>184</v>
      </c>
      <c r="E166" s="108" t="s">
        <v>183</v>
      </c>
      <c r="F166" s="174" t="s">
        <v>182</v>
      </c>
      <c r="G166" s="244" t="s">
        <v>359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33">
      <c r="A167" s="47">
        <v>1</v>
      </c>
      <c r="B167" s="49" t="s">
        <v>96</v>
      </c>
      <c r="C167" s="50" t="s">
        <v>316</v>
      </c>
      <c r="D167" s="210" t="s">
        <v>173</v>
      </c>
      <c r="E167" s="87">
        <v>3</v>
      </c>
      <c r="F167" s="146">
        <v>800</v>
      </c>
      <c r="G167" s="146">
        <v>720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33">
      <c r="A168" s="65">
        <v>2</v>
      </c>
      <c r="B168" s="205" t="s">
        <v>321</v>
      </c>
      <c r="C168" s="202" t="s">
        <v>316</v>
      </c>
      <c r="D168" s="66" t="s">
        <v>173</v>
      </c>
      <c r="E168" s="209">
        <v>3</v>
      </c>
      <c r="F168" s="224">
        <v>1000</v>
      </c>
      <c r="G168" s="224">
        <v>720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16.5">
      <c r="A169" s="47">
        <v>3</v>
      </c>
      <c r="B169" s="63" t="s">
        <v>77</v>
      </c>
      <c r="C169" s="377" t="s">
        <v>174</v>
      </c>
      <c r="D169" s="66" t="s">
        <v>173</v>
      </c>
      <c r="E169" s="388">
        <v>3</v>
      </c>
      <c r="F169" s="228">
        <v>840</v>
      </c>
      <c r="G169" s="228">
        <v>540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6.5">
      <c r="A170" s="47">
        <v>4</v>
      </c>
      <c r="B170" s="63" t="s">
        <v>78</v>
      </c>
      <c r="C170" s="377" t="s">
        <v>174</v>
      </c>
      <c r="D170" s="66" t="s">
        <v>173</v>
      </c>
      <c r="E170" s="388">
        <v>3</v>
      </c>
      <c r="F170" s="228">
        <v>840</v>
      </c>
      <c r="G170" s="228">
        <v>540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6.5">
      <c r="A171" s="47">
        <v>5</v>
      </c>
      <c r="B171" s="49" t="s">
        <v>103</v>
      </c>
      <c r="C171" s="377" t="s">
        <v>174</v>
      </c>
      <c r="D171" s="66" t="s">
        <v>173</v>
      </c>
      <c r="E171" s="388">
        <v>3</v>
      </c>
      <c r="F171" s="228">
        <v>800</v>
      </c>
      <c r="G171" s="228">
        <v>540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6.5">
      <c r="A172" s="47">
        <v>6</v>
      </c>
      <c r="B172" s="49" t="s">
        <v>104</v>
      </c>
      <c r="C172" s="377" t="s">
        <v>174</v>
      </c>
      <c r="D172" s="66" t="s">
        <v>173</v>
      </c>
      <c r="E172" s="388">
        <v>3</v>
      </c>
      <c r="F172" s="228">
        <v>800</v>
      </c>
      <c r="G172" s="228">
        <v>540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6.5">
      <c r="A173" s="47">
        <v>7</v>
      </c>
      <c r="B173" s="49" t="s">
        <v>102</v>
      </c>
      <c r="C173" s="377" t="s">
        <v>174</v>
      </c>
      <c r="D173" s="66" t="s">
        <v>173</v>
      </c>
      <c r="E173" s="388">
        <v>3</v>
      </c>
      <c r="F173" s="228">
        <v>800</v>
      </c>
      <c r="G173" s="228">
        <v>540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6.5">
      <c r="A174" s="47">
        <v>8</v>
      </c>
      <c r="B174" s="49" t="s">
        <v>161</v>
      </c>
      <c r="C174" s="377" t="s">
        <v>174</v>
      </c>
      <c r="D174" s="66" t="s">
        <v>173</v>
      </c>
      <c r="E174" s="388">
        <v>3</v>
      </c>
      <c r="F174" s="228">
        <v>800</v>
      </c>
      <c r="G174" s="228">
        <v>540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6.5">
      <c r="A175" s="47">
        <v>9</v>
      </c>
      <c r="B175" s="63" t="s">
        <v>47</v>
      </c>
      <c r="C175" s="377" t="s">
        <v>174</v>
      </c>
      <c r="D175" s="66" t="s">
        <v>173</v>
      </c>
      <c r="E175" s="388">
        <v>3</v>
      </c>
      <c r="F175" s="228">
        <v>800</v>
      </c>
      <c r="G175" s="228">
        <v>540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6.5">
      <c r="A176" s="47">
        <v>10</v>
      </c>
      <c r="B176" s="49" t="s">
        <v>106</v>
      </c>
      <c r="C176" s="377" t="s">
        <v>174</v>
      </c>
      <c r="D176" s="66" t="s">
        <v>173</v>
      </c>
      <c r="E176" s="388">
        <v>3</v>
      </c>
      <c r="F176" s="228">
        <v>800</v>
      </c>
      <c r="G176" s="228">
        <v>540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6.5">
      <c r="A177" s="47">
        <v>11</v>
      </c>
      <c r="B177" s="63" t="s">
        <v>33</v>
      </c>
      <c r="C177" s="390" t="s">
        <v>278</v>
      </c>
      <c r="D177" s="66" t="s">
        <v>173</v>
      </c>
      <c r="E177" s="388">
        <v>3</v>
      </c>
      <c r="F177" s="228">
        <v>760</v>
      </c>
      <c r="G177" s="228">
        <v>700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6.5">
      <c r="A178" s="47">
        <v>12</v>
      </c>
      <c r="B178" s="63" t="s">
        <v>32</v>
      </c>
      <c r="C178" s="390" t="s">
        <v>278</v>
      </c>
      <c r="D178" s="66" t="s">
        <v>173</v>
      </c>
      <c r="E178" s="388">
        <v>3</v>
      </c>
      <c r="F178" s="228">
        <v>760</v>
      </c>
      <c r="G178" s="228">
        <v>700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6.5">
      <c r="A179" s="47">
        <v>13</v>
      </c>
      <c r="B179" s="63" t="s">
        <v>31</v>
      </c>
      <c r="C179" s="390" t="s">
        <v>278</v>
      </c>
      <c r="D179" s="66" t="s">
        <v>173</v>
      </c>
      <c r="E179" s="388">
        <v>3</v>
      </c>
      <c r="F179" s="228">
        <v>760</v>
      </c>
      <c r="G179" s="228">
        <v>700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6.5">
      <c r="A180" s="47">
        <v>14</v>
      </c>
      <c r="B180" s="391" t="s">
        <v>326</v>
      </c>
      <c r="C180" s="390" t="s">
        <v>278</v>
      </c>
      <c r="D180" s="66" t="s">
        <v>173</v>
      </c>
      <c r="E180" s="388">
        <v>3</v>
      </c>
      <c r="F180" s="228">
        <v>760</v>
      </c>
      <c r="G180" s="228">
        <v>700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6.5">
      <c r="A181" s="47">
        <v>15</v>
      </c>
      <c r="B181" s="67" t="s">
        <v>163</v>
      </c>
      <c r="C181" s="377" t="s">
        <v>174</v>
      </c>
      <c r="D181" s="66" t="s">
        <v>173</v>
      </c>
      <c r="E181" s="388">
        <v>3</v>
      </c>
      <c r="F181" s="228">
        <v>2100</v>
      </c>
      <c r="G181" s="228">
        <v>1540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6.5">
      <c r="A182" s="47">
        <v>16</v>
      </c>
      <c r="B182" s="389" t="s">
        <v>279</v>
      </c>
      <c r="C182" s="377" t="s">
        <v>174</v>
      </c>
      <c r="D182" s="66" t="s">
        <v>173</v>
      </c>
      <c r="E182" s="388">
        <v>3</v>
      </c>
      <c r="F182" s="228">
        <v>2700</v>
      </c>
      <c r="G182" s="228">
        <f>F182*0.9</f>
        <v>2430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6.5">
      <c r="A183" s="47">
        <v>17</v>
      </c>
      <c r="B183" s="63" t="s">
        <v>322</v>
      </c>
      <c r="C183" s="377" t="s">
        <v>174</v>
      </c>
      <c r="D183" s="66" t="s">
        <v>173</v>
      </c>
      <c r="E183" s="388">
        <v>3</v>
      </c>
      <c r="F183" s="228">
        <v>3200</v>
      </c>
      <c r="G183" s="228">
        <f>F183*0.9</f>
        <v>2880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33">
      <c r="A184" s="47">
        <v>18</v>
      </c>
      <c r="B184" s="378" t="s">
        <v>153</v>
      </c>
      <c r="C184" s="377" t="s">
        <v>174</v>
      </c>
      <c r="D184" s="66" t="s">
        <v>173</v>
      </c>
      <c r="E184" s="388">
        <v>3</v>
      </c>
      <c r="F184" s="228">
        <v>3400</v>
      </c>
      <c r="G184" s="228">
        <v>2440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6.5">
      <c r="A185" s="37"/>
      <c r="B185" s="45"/>
      <c r="C185" s="46"/>
      <c r="D185" s="381" t="s">
        <v>185</v>
      </c>
      <c r="E185" s="380"/>
      <c r="F185" s="228">
        <v>22720</v>
      </c>
      <c r="G185" s="228">
        <v>20550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6.5">
      <c r="A186" s="37"/>
      <c r="B186" s="37"/>
      <c r="C186" s="37"/>
      <c r="D186" s="37"/>
      <c r="E186" s="37"/>
      <c r="F186" s="221"/>
      <c r="G186" s="221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6.5">
      <c r="A187" s="37"/>
      <c r="B187" s="37"/>
      <c r="C187" s="37"/>
      <c r="D187" s="37"/>
      <c r="E187" s="37"/>
      <c r="F187" s="221"/>
      <c r="G187" s="221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6.5">
      <c r="A188" s="317" t="s">
        <v>334</v>
      </c>
      <c r="B188" s="317"/>
      <c r="C188" s="317"/>
      <c r="D188" s="317"/>
      <c r="E188" s="317"/>
      <c r="F188" s="317"/>
      <c r="G188" s="31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66">
      <c r="A189" s="206" t="s">
        <v>72</v>
      </c>
      <c r="B189" s="207" t="s">
        <v>71</v>
      </c>
      <c r="C189" s="208" t="s">
        <v>70</v>
      </c>
      <c r="D189" s="108" t="s">
        <v>184</v>
      </c>
      <c r="E189" s="108" t="s">
        <v>183</v>
      </c>
      <c r="F189" s="174" t="s">
        <v>182</v>
      </c>
      <c r="G189" s="244" t="s">
        <v>359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6.5">
      <c r="A190" s="72">
        <v>1</v>
      </c>
      <c r="B190" s="73" t="s">
        <v>73</v>
      </c>
      <c r="C190" s="50" t="s">
        <v>174</v>
      </c>
      <c r="D190" s="74" t="s">
        <v>176</v>
      </c>
      <c r="E190" s="75">
        <v>7</v>
      </c>
      <c r="F190" s="146">
        <v>1600</v>
      </c>
      <c r="G190" s="146">
        <f>F190*0.9</f>
        <v>1440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6.5">
      <c r="A191" s="72">
        <v>2</v>
      </c>
      <c r="B191" s="73" t="s">
        <v>26</v>
      </c>
      <c r="C191" s="50" t="s">
        <v>174</v>
      </c>
      <c r="D191" s="74" t="s">
        <v>176</v>
      </c>
      <c r="E191" s="75">
        <v>2</v>
      </c>
      <c r="F191" s="146">
        <v>1400</v>
      </c>
      <c r="G191" s="146">
        <v>1140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6.5">
      <c r="A192" s="72">
        <v>3</v>
      </c>
      <c r="B192" s="73" t="s">
        <v>25</v>
      </c>
      <c r="C192" s="50" t="s">
        <v>174</v>
      </c>
      <c r="D192" s="74" t="s">
        <v>176</v>
      </c>
      <c r="E192" s="75">
        <v>2</v>
      </c>
      <c r="F192" s="146">
        <v>1400</v>
      </c>
      <c r="G192" s="146">
        <v>1140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6.5">
      <c r="A193" s="68">
        <v>4</v>
      </c>
      <c r="B193" s="69" t="s">
        <v>74</v>
      </c>
      <c r="C193" s="202" t="s">
        <v>174</v>
      </c>
      <c r="D193" s="70" t="s">
        <v>176</v>
      </c>
      <c r="E193" s="71">
        <v>7</v>
      </c>
      <c r="F193" s="224">
        <v>1400</v>
      </c>
      <c r="G193" s="224">
        <f>F193*0.9</f>
        <v>1260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6.5">
      <c r="A194" s="72">
        <v>5</v>
      </c>
      <c r="B194" s="73" t="s">
        <v>24</v>
      </c>
      <c r="C194" s="377" t="s">
        <v>174</v>
      </c>
      <c r="D194" s="74" t="s">
        <v>176</v>
      </c>
      <c r="E194" s="75">
        <v>2</v>
      </c>
      <c r="F194" s="146">
        <v>1400</v>
      </c>
      <c r="G194" s="146">
        <v>1140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6.5">
      <c r="A195" s="72">
        <v>6</v>
      </c>
      <c r="B195" s="73" t="s">
        <v>23</v>
      </c>
      <c r="C195" s="377" t="s">
        <v>174</v>
      </c>
      <c r="D195" s="74" t="s">
        <v>176</v>
      </c>
      <c r="E195" s="75">
        <v>2</v>
      </c>
      <c r="F195" s="146">
        <v>1400</v>
      </c>
      <c r="G195" s="146">
        <v>1140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6.5">
      <c r="A196" s="72">
        <v>7</v>
      </c>
      <c r="B196" s="73" t="s">
        <v>22</v>
      </c>
      <c r="C196" s="377" t="s">
        <v>174</v>
      </c>
      <c r="D196" s="74" t="s">
        <v>176</v>
      </c>
      <c r="E196" s="75">
        <v>2</v>
      </c>
      <c r="F196" s="146">
        <v>1400</v>
      </c>
      <c r="G196" s="146">
        <v>1140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6.5">
      <c r="A197" s="72">
        <v>8</v>
      </c>
      <c r="B197" s="73" t="s">
        <v>21</v>
      </c>
      <c r="C197" s="377" t="s">
        <v>174</v>
      </c>
      <c r="D197" s="74" t="s">
        <v>176</v>
      </c>
      <c r="E197" s="75">
        <v>2</v>
      </c>
      <c r="F197" s="146">
        <v>1400</v>
      </c>
      <c r="G197" s="146">
        <v>1140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6.5">
      <c r="A198" s="72">
        <v>9</v>
      </c>
      <c r="B198" s="73" t="s">
        <v>357</v>
      </c>
      <c r="C198" s="377" t="s">
        <v>174</v>
      </c>
      <c r="D198" s="74" t="s">
        <v>176</v>
      </c>
      <c r="E198" s="75">
        <v>2</v>
      </c>
      <c r="F198" s="146">
        <v>1400</v>
      </c>
      <c r="G198" s="146">
        <v>1140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6.5">
      <c r="A199" s="72">
        <v>10</v>
      </c>
      <c r="B199" s="73" t="s">
        <v>20</v>
      </c>
      <c r="C199" s="377" t="s">
        <v>174</v>
      </c>
      <c r="D199" s="74" t="s">
        <v>176</v>
      </c>
      <c r="E199" s="75">
        <v>2</v>
      </c>
      <c r="F199" s="146">
        <v>1400</v>
      </c>
      <c r="G199" s="146">
        <v>1140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6.5">
      <c r="A200" s="72">
        <v>11</v>
      </c>
      <c r="B200" s="73" t="s">
        <v>19</v>
      </c>
      <c r="C200" s="377" t="s">
        <v>174</v>
      </c>
      <c r="D200" s="74" t="s">
        <v>176</v>
      </c>
      <c r="E200" s="75">
        <v>2</v>
      </c>
      <c r="F200" s="146">
        <v>1400</v>
      </c>
      <c r="G200" s="146">
        <v>1140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6.5">
      <c r="A201" s="72">
        <v>12</v>
      </c>
      <c r="B201" s="76" t="s">
        <v>264</v>
      </c>
      <c r="C201" s="377" t="s">
        <v>174</v>
      </c>
      <c r="D201" s="74" t="s">
        <v>176</v>
      </c>
      <c r="E201" s="75">
        <v>2</v>
      </c>
      <c r="F201" s="146">
        <v>1400</v>
      </c>
      <c r="G201" s="146">
        <v>1140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6.5">
      <c r="A202" s="37"/>
      <c r="B202" s="45"/>
      <c r="C202" s="46"/>
      <c r="D202" s="372" t="s">
        <v>185</v>
      </c>
      <c r="E202" s="374"/>
      <c r="F202" s="228">
        <f>SUM(F190:F201)</f>
        <v>17000</v>
      </c>
      <c r="G202" s="228">
        <f>SUM(G190:G201)</f>
        <v>14100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6.5">
      <c r="A203" s="37"/>
      <c r="B203" s="37"/>
      <c r="C203" s="37"/>
      <c r="D203" s="37"/>
      <c r="E203" s="37"/>
      <c r="F203" s="221"/>
      <c r="G203" s="221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6.5">
      <c r="A204" s="37"/>
      <c r="B204" s="37"/>
      <c r="C204" s="37"/>
      <c r="D204" s="37"/>
      <c r="E204" s="37"/>
      <c r="F204" s="221"/>
      <c r="G204" s="221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6.5">
      <c r="A205" s="317" t="s">
        <v>423</v>
      </c>
      <c r="B205" s="317"/>
      <c r="C205" s="317"/>
      <c r="D205" s="317"/>
      <c r="E205" s="317"/>
      <c r="F205" s="317"/>
      <c r="G205" s="317"/>
      <c r="H205" s="37"/>
      <c r="P205" s="37"/>
      <c r="Q205" s="37"/>
      <c r="R205" s="37"/>
      <c r="S205" s="37"/>
      <c r="T205" s="37"/>
    </row>
    <row r="206" spans="1:20" ht="66">
      <c r="A206" s="206" t="s">
        <v>72</v>
      </c>
      <c r="B206" s="207" t="s">
        <v>71</v>
      </c>
      <c r="C206" s="208" t="s">
        <v>70</v>
      </c>
      <c r="D206" s="108" t="s">
        <v>184</v>
      </c>
      <c r="E206" s="108" t="s">
        <v>183</v>
      </c>
      <c r="F206" s="174" t="s">
        <v>182</v>
      </c>
      <c r="G206" s="244" t="s">
        <v>359</v>
      </c>
      <c r="H206" s="37"/>
      <c r="P206" s="37"/>
      <c r="Q206" s="37"/>
      <c r="R206" s="37"/>
      <c r="S206" s="37"/>
      <c r="T206" s="37"/>
    </row>
    <row r="207" spans="1:20" ht="16.5">
      <c r="A207" s="72">
        <v>1</v>
      </c>
      <c r="B207" s="77" t="s">
        <v>15</v>
      </c>
      <c r="C207" s="78" t="s">
        <v>270</v>
      </c>
      <c r="D207" s="79" t="s">
        <v>194</v>
      </c>
      <c r="E207" s="80" t="s">
        <v>7</v>
      </c>
      <c r="F207" s="146">
        <v>1800</v>
      </c>
      <c r="G207" s="245">
        <f>F207*0.9</f>
        <v>1620</v>
      </c>
      <c r="H207" s="37"/>
      <c r="P207" s="37"/>
      <c r="Q207" s="37"/>
      <c r="R207" s="37"/>
      <c r="S207" s="37"/>
      <c r="T207" s="37"/>
    </row>
    <row r="208" spans="1:20" ht="16.5">
      <c r="A208" s="72">
        <v>2</v>
      </c>
      <c r="B208" s="77" t="s">
        <v>14</v>
      </c>
      <c r="C208" s="78" t="s">
        <v>270</v>
      </c>
      <c r="D208" s="79" t="s">
        <v>194</v>
      </c>
      <c r="E208" s="80" t="s">
        <v>7</v>
      </c>
      <c r="F208" s="146">
        <v>1800</v>
      </c>
      <c r="G208" s="245">
        <f>F208*0.9</f>
        <v>1620</v>
      </c>
      <c r="H208" s="37"/>
      <c r="P208" s="37"/>
      <c r="Q208" s="37"/>
      <c r="R208" s="37"/>
      <c r="S208" s="37"/>
      <c r="T208" s="37"/>
    </row>
    <row r="209" spans="1:20" ht="16.5">
      <c r="A209" s="72">
        <v>3</v>
      </c>
      <c r="B209" s="77" t="s">
        <v>13</v>
      </c>
      <c r="C209" s="78" t="s">
        <v>270</v>
      </c>
      <c r="D209" s="79" t="s">
        <v>194</v>
      </c>
      <c r="E209" s="80" t="s">
        <v>7</v>
      </c>
      <c r="F209" s="146">
        <v>1800</v>
      </c>
      <c r="G209" s="245">
        <f>F209*0.9</f>
        <v>1620</v>
      </c>
      <c r="H209" s="37"/>
      <c r="P209" s="37"/>
      <c r="Q209" s="37"/>
      <c r="R209" s="37"/>
      <c r="S209" s="37"/>
      <c r="T209" s="37"/>
    </row>
    <row r="210" spans="1:20" ht="16.5">
      <c r="A210" s="72">
        <v>4</v>
      </c>
      <c r="B210" s="81" t="s">
        <v>12</v>
      </c>
      <c r="C210" s="78" t="s">
        <v>270</v>
      </c>
      <c r="D210" s="79" t="s">
        <v>194</v>
      </c>
      <c r="E210" s="80" t="s">
        <v>7</v>
      </c>
      <c r="F210" s="146">
        <v>1800</v>
      </c>
      <c r="G210" s="245">
        <f>F210*0.9</f>
        <v>1620</v>
      </c>
      <c r="H210" s="37"/>
      <c r="P210" s="37"/>
      <c r="Q210" s="37"/>
      <c r="R210" s="37"/>
      <c r="S210" s="37"/>
      <c r="T210" s="37"/>
    </row>
    <row r="211" spans="1:20" ht="16.5">
      <c r="A211" s="72">
        <v>5</v>
      </c>
      <c r="B211" s="81" t="s">
        <v>11</v>
      </c>
      <c r="C211" s="78" t="s">
        <v>270</v>
      </c>
      <c r="D211" s="79" t="s">
        <v>194</v>
      </c>
      <c r="E211" s="80" t="s">
        <v>7</v>
      </c>
      <c r="F211" s="146">
        <v>1800</v>
      </c>
      <c r="G211" s="245">
        <f>F211*0.9</f>
        <v>1620</v>
      </c>
      <c r="H211" s="37"/>
      <c r="P211" s="37"/>
      <c r="Q211" s="37"/>
      <c r="R211" s="37"/>
      <c r="S211" s="37"/>
      <c r="T211" s="37"/>
    </row>
    <row r="212" spans="1:20" ht="16.5">
      <c r="A212" s="72">
        <v>6</v>
      </c>
      <c r="B212" s="81" t="s">
        <v>10</v>
      </c>
      <c r="C212" s="78" t="s">
        <v>270</v>
      </c>
      <c r="D212" s="79" t="s">
        <v>194</v>
      </c>
      <c r="E212" s="80" t="s">
        <v>7</v>
      </c>
      <c r="F212" s="146">
        <v>1800</v>
      </c>
      <c r="G212" s="245">
        <f>F212*0.9</f>
        <v>1620</v>
      </c>
      <c r="H212" s="37"/>
      <c r="P212" s="37"/>
      <c r="Q212" s="37"/>
      <c r="R212" s="37"/>
      <c r="S212" s="37"/>
      <c r="T212" s="37"/>
    </row>
    <row r="213" spans="1:20" ht="16.5">
      <c r="A213" s="72">
        <v>7</v>
      </c>
      <c r="B213" s="81" t="s">
        <v>9</v>
      </c>
      <c r="C213" s="78" t="s">
        <v>270</v>
      </c>
      <c r="D213" s="79" t="s">
        <v>194</v>
      </c>
      <c r="E213" s="80" t="s">
        <v>7</v>
      </c>
      <c r="F213" s="146">
        <v>2000</v>
      </c>
      <c r="G213" s="245">
        <f>F213*0.9</f>
        <v>1800</v>
      </c>
      <c r="H213" s="37"/>
      <c r="P213" s="37"/>
      <c r="Q213" s="37"/>
      <c r="R213" s="37"/>
      <c r="S213" s="37"/>
      <c r="T213" s="37"/>
    </row>
    <row r="214" spans="1:20" ht="16.5">
      <c r="A214" s="72">
        <v>8</v>
      </c>
      <c r="B214" s="81" t="s">
        <v>318</v>
      </c>
      <c r="C214" s="78" t="s">
        <v>270</v>
      </c>
      <c r="D214" s="79" t="s">
        <v>194</v>
      </c>
      <c r="E214" s="80" t="s">
        <v>7</v>
      </c>
      <c r="F214" s="146">
        <v>2300</v>
      </c>
      <c r="G214" s="245">
        <f>F214*0.9+10</f>
        <v>2080</v>
      </c>
      <c r="H214" s="37"/>
      <c r="P214" s="37"/>
      <c r="Q214" s="37"/>
      <c r="R214" s="37"/>
      <c r="S214" s="37"/>
      <c r="T214" s="37"/>
    </row>
    <row r="215" spans="1:20" ht="16.5">
      <c r="A215" s="72">
        <v>9</v>
      </c>
      <c r="B215" s="81" t="s">
        <v>8</v>
      </c>
      <c r="C215" s="78" t="s">
        <v>270</v>
      </c>
      <c r="D215" s="79" t="s">
        <v>194</v>
      </c>
      <c r="E215" s="80" t="s">
        <v>7</v>
      </c>
      <c r="F215" s="146">
        <v>2000</v>
      </c>
      <c r="G215" s="245">
        <f>F215*0.9</f>
        <v>1800</v>
      </c>
      <c r="H215" s="37"/>
      <c r="P215" s="37"/>
      <c r="Q215" s="37"/>
      <c r="R215" s="37"/>
      <c r="S215" s="37"/>
      <c r="T215" s="37"/>
    </row>
    <row r="216" spans="1:20" ht="16.5">
      <c r="A216" s="37"/>
      <c r="B216" s="45"/>
      <c r="C216" s="46"/>
      <c r="D216" s="372" t="s">
        <v>185</v>
      </c>
      <c r="E216" s="374"/>
      <c r="F216" s="228">
        <f>SUM(F207:F215)</f>
        <v>17100</v>
      </c>
      <c r="G216" s="228">
        <f>SUM(G207:G215)</f>
        <v>15400</v>
      </c>
      <c r="H216" s="37"/>
      <c r="P216" s="37"/>
      <c r="Q216" s="37"/>
      <c r="R216" s="37"/>
      <c r="S216" s="37"/>
      <c r="T216" s="37"/>
    </row>
    <row r="217" spans="1:20" ht="16.5">
      <c r="A217" s="37"/>
      <c r="B217" s="45"/>
      <c r="C217" s="46"/>
      <c r="D217" s="387"/>
      <c r="E217" s="387"/>
      <c r="F217" s="252"/>
      <c r="G217" s="252"/>
      <c r="H217" s="37"/>
      <c r="P217" s="37"/>
      <c r="Q217" s="37"/>
      <c r="R217" s="37"/>
      <c r="S217" s="37"/>
      <c r="T217" s="37"/>
    </row>
    <row r="218" spans="1:20" ht="16.5">
      <c r="A218" s="37"/>
      <c r="B218" s="45"/>
      <c r="C218" s="46"/>
      <c r="D218" s="387"/>
      <c r="E218" s="387"/>
      <c r="F218" s="252"/>
      <c r="G218" s="252"/>
      <c r="H218" s="37"/>
      <c r="I218" s="37"/>
      <c r="J218" s="45"/>
      <c r="K218" s="46"/>
      <c r="L218" s="387"/>
      <c r="M218" s="387"/>
      <c r="N218" s="253"/>
      <c r="O218" s="253"/>
      <c r="P218" s="37"/>
      <c r="Q218" s="37"/>
      <c r="R218" s="37"/>
      <c r="S218" s="37"/>
      <c r="T218" s="37"/>
    </row>
    <row r="219" spans="1:20" ht="16.5">
      <c r="A219" s="317" t="s">
        <v>424</v>
      </c>
      <c r="B219" s="317"/>
      <c r="C219" s="317"/>
      <c r="D219" s="317"/>
      <c r="E219" s="317"/>
      <c r="F219" s="317"/>
      <c r="G219" s="317"/>
      <c r="H219" s="37"/>
      <c r="I219" s="37"/>
      <c r="J219" s="45"/>
      <c r="K219" s="46"/>
      <c r="L219" s="387"/>
      <c r="M219" s="387"/>
      <c r="N219" s="253"/>
      <c r="O219" s="253"/>
      <c r="P219" s="37"/>
      <c r="Q219" s="37"/>
      <c r="R219" s="37"/>
      <c r="S219" s="37"/>
      <c r="T219" s="37"/>
    </row>
    <row r="220" spans="1:20" ht="66">
      <c r="A220" s="206" t="s">
        <v>72</v>
      </c>
      <c r="B220" s="207" t="s">
        <v>71</v>
      </c>
      <c r="C220" s="208" t="s">
        <v>70</v>
      </c>
      <c r="D220" s="108" t="s">
        <v>184</v>
      </c>
      <c r="E220" s="108" t="s">
        <v>183</v>
      </c>
      <c r="F220" s="108" t="s">
        <v>182</v>
      </c>
      <c r="G220" s="109" t="s">
        <v>359</v>
      </c>
      <c r="H220" s="37"/>
      <c r="I220" s="37"/>
      <c r="J220" s="45"/>
      <c r="K220" s="46"/>
      <c r="L220" s="387"/>
      <c r="M220" s="387"/>
      <c r="N220" s="253"/>
      <c r="O220" s="253"/>
      <c r="P220" s="37"/>
      <c r="Q220" s="37"/>
      <c r="R220" s="37"/>
      <c r="S220" s="37"/>
      <c r="T220" s="37"/>
    </row>
    <row r="221" spans="1:20" ht="16.5">
      <c r="A221" s="68">
        <v>1</v>
      </c>
      <c r="B221" s="211" t="s">
        <v>15</v>
      </c>
      <c r="C221" s="212" t="s">
        <v>197</v>
      </c>
      <c r="D221" s="213" t="s">
        <v>194</v>
      </c>
      <c r="E221" s="214" t="s">
        <v>7</v>
      </c>
      <c r="F221" s="224">
        <v>1800</v>
      </c>
      <c r="G221" s="246">
        <f>F221*0.9</f>
        <v>1620</v>
      </c>
      <c r="H221" s="37"/>
      <c r="I221" s="37"/>
      <c r="J221" s="45"/>
      <c r="K221" s="46"/>
      <c r="L221" s="387"/>
      <c r="M221" s="387"/>
      <c r="N221" s="253"/>
      <c r="O221" s="253"/>
      <c r="P221" s="37"/>
      <c r="Q221" s="37"/>
      <c r="R221" s="37"/>
      <c r="S221" s="37"/>
      <c r="T221" s="37"/>
    </row>
    <row r="222" spans="1:20" ht="16.5">
      <c r="A222" s="72">
        <v>2</v>
      </c>
      <c r="B222" s="77" t="s">
        <v>14</v>
      </c>
      <c r="C222" s="78" t="s">
        <v>197</v>
      </c>
      <c r="D222" s="79" t="s">
        <v>194</v>
      </c>
      <c r="E222" s="80" t="s">
        <v>7</v>
      </c>
      <c r="F222" s="146">
        <v>1800</v>
      </c>
      <c r="G222" s="245">
        <f>F222*0.9</f>
        <v>1620</v>
      </c>
      <c r="H222" s="37"/>
      <c r="I222" s="37"/>
      <c r="J222" s="45"/>
      <c r="K222" s="46"/>
      <c r="L222" s="387"/>
      <c r="M222" s="387"/>
      <c r="N222" s="253"/>
      <c r="O222" s="253"/>
      <c r="P222" s="37"/>
      <c r="Q222" s="37"/>
      <c r="R222" s="37"/>
      <c r="S222" s="37"/>
      <c r="T222" s="37"/>
    </row>
    <row r="223" spans="1:20" ht="16.5">
      <c r="A223" s="72">
        <v>3</v>
      </c>
      <c r="B223" s="77" t="s">
        <v>13</v>
      </c>
      <c r="C223" s="78" t="s">
        <v>197</v>
      </c>
      <c r="D223" s="79" t="s">
        <v>194</v>
      </c>
      <c r="E223" s="80" t="s">
        <v>7</v>
      </c>
      <c r="F223" s="146">
        <v>1800</v>
      </c>
      <c r="G223" s="245">
        <f>F223*0.9</f>
        <v>1620</v>
      </c>
      <c r="H223" s="37"/>
      <c r="I223" s="37"/>
      <c r="J223" s="45"/>
      <c r="K223" s="46"/>
      <c r="L223" s="387"/>
      <c r="M223" s="387"/>
      <c r="N223" s="253"/>
      <c r="O223" s="253"/>
      <c r="P223" s="37"/>
      <c r="Q223" s="37"/>
      <c r="R223" s="37"/>
      <c r="S223" s="37"/>
      <c r="T223" s="37"/>
    </row>
    <row r="224" spans="1:20" ht="16.5">
      <c r="A224" s="72">
        <v>4</v>
      </c>
      <c r="B224" s="81" t="s">
        <v>12</v>
      </c>
      <c r="C224" s="78" t="s">
        <v>197</v>
      </c>
      <c r="D224" s="79" t="s">
        <v>194</v>
      </c>
      <c r="E224" s="80" t="s">
        <v>7</v>
      </c>
      <c r="F224" s="146">
        <v>1800</v>
      </c>
      <c r="G224" s="245">
        <f>F224*0.9</f>
        <v>1620</v>
      </c>
      <c r="H224" s="37"/>
      <c r="I224" s="37"/>
      <c r="J224" s="45"/>
      <c r="K224" s="46"/>
      <c r="L224" s="387"/>
      <c r="M224" s="387"/>
      <c r="N224" s="253"/>
      <c r="O224" s="253"/>
      <c r="P224" s="37"/>
      <c r="Q224" s="37"/>
      <c r="R224" s="37"/>
      <c r="S224" s="37"/>
      <c r="T224" s="37"/>
    </row>
    <row r="225" spans="1:20" ht="16.5">
      <c r="A225" s="72">
        <v>5</v>
      </c>
      <c r="B225" s="81" t="s">
        <v>11</v>
      </c>
      <c r="C225" s="78" t="s">
        <v>197</v>
      </c>
      <c r="D225" s="79" t="s">
        <v>194</v>
      </c>
      <c r="E225" s="80" t="s">
        <v>7</v>
      </c>
      <c r="F225" s="146">
        <v>1800</v>
      </c>
      <c r="G225" s="245">
        <f>F225*0.9</f>
        <v>1620</v>
      </c>
      <c r="H225" s="37"/>
      <c r="I225" s="37"/>
      <c r="J225" s="45"/>
      <c r="K225" s="46"/>
      <c r="L225" s="387"/>
      <c r="M225" s="387"/>
      <c r="N225" s="253"/>
      <c r="O225" s="253"/>
      <c r="P225" s="37"/>
      <c r="Q225" s="37"/>
      <c r="R225" s="37"/>
      <c r="S225" s="37"/>
      <c r="T225" s="37"/>
    </row>
    <row r="226" spans="1:20" ht="16.5">
      <c r="A226" s="72">
        <v>6</v>
      </c>
      <c r="B226" s="81" t="s">
        <v>10</v>
      </c>
      <c r="C226" s="78" t="s">
        <v>197</v>
      </c>
      <c r="D226" s="79" t="s">
        <v>194</v>
      </c>
      <c r="E226" s="80" t="s">
        <v>7</v>
      </c>
      <c r="F226" s="146">
        <v>1800</v>
      </c>
      <c r="G226" s="245">
        <f>F226*0.9</f>
        <v>1620</v>
      </c>
      <c r="H226" s="37"/>
      <c r="I226" s="37"/>
      <c r="J226" s="45"/>
      <c r="K226" s="46"/>
      <c r="L226" s="387"/>
      <c r="M226" s="387"/>
      <c r="N226" s="253"/>
      <c r="O226" s="253"/>
      <c r="P226" s="37"/>
      <c r="Q226" s="37"/>
      <c r="R226" s="37"/>
      <c r="S226" s="37"/>
      <c r="T226" s="37"/>
    </row>
    <row r="227" spans="1:20" ht="16.5">
      <c r="A227" s="72">
        <v>7</v>
      </c>
      <c r="B227" s="81" t="s">
        <v>9</v>
      </c>
      <c r="C227" s="78" t="s">
        <v>197</v>
      </c>
      <c r="D227" s="79" t="s">
        <v>194</v>
      </c>
      <c r="E227" s="80" t="s">
        <v>7</v>
      </c>
      <c r="F227" s="146">
        <v>2000</v>
      </c>
      <c r="G227" s="245">
        <f>F227*0.9</f>
        <v>1800</v>
      </c>
      <c r="H227" s="37"/>
      <c r="I227" s="37"/>
      <c r="J227" s="45"/>
      <c r="K227" s="46"/>
      <c r="L227" s="387"/>
      <c r="M227" s="387"/>
      <c r="N227" s="253"/>
      <c r="O227" s="253"/>
      <c r="P227" s="37"/>
      <c r="Q227" s="37"/>
      <c r="R227" s="37"/>
      <c r="S227" s="37"/>
      <c r="T227" s="37"/>
    </row>
    <row r="228" spans="1:20" ht="16.5">
      <c r="A228" s="72">
        <v>8</v>
      </c>
      <c r="B228" s="81" t="s">
        <v>318</v>
      </c>
      <c r="C228" s="78" t="s">
        <v>197</v>
      </c>
      <c r="D228" s="79" t="s">
        <v>194</v>
      </c>
      <c r="E228" s="80" t="s">
        <v>7</v>
      </c>
      <c r="F228" s="146">
        <v>2300</v>
      </c>
      <c r="G228" s="245">
        <f>F228*0.9+10</f>
        <v>2080</v>
      </c>
      <c r="H228" s="37"/>
      <c r="I228" s="37"/>
      <c r="J228" s="45"/>
      <c r="K228" s="46"/>
      <c r="L228" s="387"/>
      <c r="M228" s="387"/>
      <c r="N228" s="253"/>
      <c r="O228" s="253"/>
      <c r="P228" s="37"/>
      <c r="Q228" s="37"/>
      <c r="R228" s="37"/>
      <c r="S228" s="37"/>
      <c r="T228" s="37"/>
    </row>
    <row r="229" spans="1:20" ht="16.5">
      <c r="A229" s="72">
        <v>9</v>
      </c>
      <c r="B229" s="81" t="s">
        <v>8</v>
      </c>
      <c r="C229" s="78" t="s">
        <v>197</v>
      </c>
      <c r="D229" s="79" t="s">
        <v>194</v>
      </c>
      <c r="E229" s="80" t="s">
        <v>7</v>
      </c>
      <c r="F229" s="146">
        <v>2000</v>
      </c>
      <c r="G229" s="245">
        <f>F229*0.9</f>
        <v>1800</v>
      </c>
      <c r="H229" s="37"/>
      <c r="I229" s="37"/>
      <c r="J229" s="45"/>
      <c r="K229" s="46"/>
      <c r="L229" s="387"/>
      <c r="M229" s="387"/>
      <c r="N229" s="253"/>
      <c r="O229" s="253"/>
      <c r="P229" s="37"/>
      <c r="Q229" s="37"/>
      <c r="R229" s="37"/>
      <c r="S229" s="37"/>
      <c r="T229" s="37"/>
    </row>
    <row r="230" spans="1:20" ht="16.5">
      <c r="A230" s="37"/>
      <c r="B230" s="45"/>
      <c r="C230" s="46"/>
      <c r="D230" s="372" t="s">
        <v>185</v>
      </c>
      <c r="E230" s="374"/>
      <c r="F230" s="228">
        <f>SUM(F221:F229)</f>
        <v>17100</v>
      </c>
      <c r="G230" s="228">
        <f>SUM(G221:G229)</f>
        <v>15400</v>
      </c>
      <c r="H230" s="37"/>
      <c r="I230" s="37"/>
      <c r="J230" s="45"/>
      <c r="K230" s="46"/>
      <c r="L230" s="387"/>
      <c r="M230" s="387"/>
      <c r="N230" s="253"/>
      <c r="O230" s="253"/>
      <c r="P230" s="37"/>
      <c r="Q230" s="37"/>
      <c r="R230" s="37"/>
      <c r="S230" s="37"/>
      <c r="T230" s="37"/>
    </row>
    <row r="231" spans="1:20" ht="16.5">
      <c r="A231" s="37"/>
      <c r="B231" s="45"/>
      <c r="C231" s="46"/>
      <c r="D231" s="387"/>
      <c r="E231" s="387"/>
      <c r="F231" s="252"/>
      <c r="G231" s="252"/>
      <c r="H231" s="37"/>
      <c r="I231" s="37"/>
      <c r="J231" s="45"/>
      <c r="K231" s="46"/>
      <c r="L231" s="387"/>
      <c r="M231" s="387"/>
      <c r="N231" s="253"/>
      <c r="O231" s="253"/>
      <c r="P231" s="37"/>
      <c r="Q231" s="37"/>
      <c r="R231" s="37"/>
      <c r="S231" s="37"/>
      <c r="T231" s="37"/>
    </row>
    <row r="232" spans="1:20" ht="16.5">
      <c r="A232" s="37"/>
      <c r="B232" s="37"/>
      <c r="C232" s="37"/>
      <c r="D232" s="37"/>
      <c r="E232" s="37"/>
      <c r="F232" s="221"/>
      <c r="G232" s="221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ht="16.5">
      <c r="A233" s="316" t="s">
        <v>335</v>
      </c>
      <c r="B233" s="316"/>
      <c r="C233" s="316"/>
      <c r="D233" s="316"/>
      <c r="E233" s="316"/>
      <c r="F233" s="316"/>
      <c r="G233" s="316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66">
      <c r="A234" s="206" t="s">
        <v>72</v>
      </c>
      <c r="B234" s="207" t="s">
        <v>71</v>
      </c>
      <c r="C234" s="208" t="s">
        <v>70</v>
      </c>
      <c r="D234" s="108" t="s">
        <v>184</v>
      </c>
      <c r="E234" s="108" t="s">
        <v>183</v>
      </c>
      <c r="F234" s="174" t="s">
        <v>182</v>
      </c>
      <c r="G234" s="244" t="s">
        <v>359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16.5">
      <c r="A235" s="72">
        <v>1</v>
      </c>
      <c r="B235" s="77" t="s">
        <v>15</v>
      </c>
      <c r="C235" s="78" t="s">
        <v>270</v>
      </c>
      <c r="D235" s="79" t="s">
        <v>176</v>
      </c>
      <c r="E235" s="80" t="s">
        <v>7</v>
      </c>
      <c r="F235" s="146">
        <v>1800</v>
      </c>
      <c r="G235" s="156">
        <v>1620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6.5">
      <c r="A236" s="72">
        <v>2</v>
      </c>
      <c r="B236" s="77" t="s">
        <v>14</v>
      </c>
      <c r="C236" s="78" t="s">
        <v>270</v>
      </c>
      <c r="D236" s="79" t="s">
        <v>176</v>
      </c>
      <c r="E236" s="80" t="s">
        <v>7</v>
      </c>
      <c r="F236" s="146">
        <v>1800</v>
      </c>
      <c r="G236" s="156">
        <v>1620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6.5">
      <c r="A237" s="72">
        <v>3</v>
      </c>
      <c r="B237" s="77" t="s">
        <v>13</v>
      </c>
      <c r="C237" s="78" t="s">
        <v>270</v>
      </c>
      <c r="D237" s="79" t="s">
        <v>176</v>
      </c>
      <c r="E237" s="80" t="s">
        <v>7</v>
      </c>
      <c r="F237" s="146">
        <v>1800</v>
      </c>
      <c r="G237" s="156">
        <v>1620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8" customHeight="1">
      <c r="A238" s="72">
        <v>4</v>
      </c>
      <c r="B238" s="81" t="s">
        <v>12</v>
      </c>
      <c r="C238" s="78" t="s">
        <v>270</v>
      </c>
      <c r="D238" s="79" t="s">
        <v>176</v>
      </c>
      <c r="E238" s="80" t="s">
        <v>7</v>
      </c>
      <c r="F238" s="146">
        <v>1800</v>
      </c>
      <c r="G238" s="156">
        <v>1620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6.5">
      <c r="A239" s="72">
        <v>5</v>
      </c>
      <c r="B239" s="81" t="s">
        <v>11</v>
      </c>
      <c r="C239" s="78" t="s">
        <v>270</v>
      </c>
      <c r="D239" s="79" t="s">
        <v>176</v>
      </c>
      <c r="E239" s="80" t="s">
        <v>7</v>
      </c>
      <c r="F239" s="146">
        <v>1800</v>
      </c>
      <c r="G239" s="156">
        <v>1620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6.5">
      <c r="A240" s="72">
        <v>6</v>
      </c>
      <c r="B240" s="81" t="s">
        <v>10</v>
      </c>
      <c r="C240" s="78" t="s">
        <v>270</v>
      </c>
      <c r="D240" s="79" t="s">
        <v>176</v>
      </c>
      <c r="E240" s="80" t="s">
        <v>7</v>
      </c>
      <c r="F240" s="146">
        <v>1800</v>
      </c>
      <c r="G240" s="156">
        <f>G211</f>
        <v>1620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6.5">
      <c r="A241" s="72">
        <v>7</v>
      </c>
      <c r="B241" s="81" t="s">
        <v>9</v>
      </c>
      <c r="C241" s="78" t="s">
        <v>270</v>
      </c>
      <c r="D241" s="79" t="s">
        <v>176</v>
      </c>
      <c r="E241" s="80" t="s">
        <v>7</v>
      </c>
      <c r="F241" s="146">
        <v>2000</v>
      </c>
      <c r="G241" s="156">
        <v>1800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6.5">
      <c r="A242" s="72">
        <v>8</v>
      </c>
      <c r="B242" s="82" t="s">
        <v>267</v>
      </c>
      <c r="C242" s="78" t="s">
        <v>270</v>
      </c>
      <c r="D242" s="79" t="s">
        <v>176</v>
      </c>
      <c r="E242" s="80" t="s">
        <v>7</v>
      </c>
      <c r="F242" s="146">
        <v>2300</v>
      </c>
      <c r="G242" s="156">
        <v>2080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6.5">
      <c r="A243" s="72">
        <v>9</v>
      </c>
      <c r="B243" s="81" t="s">
        <v>327</v>
      </c>
      <c r="C243" s="78" t="s">
        <v>270</v>
      </c>
      <c r="D243" s="79" t="s">
        <v>176</v>
      </c>
      <c r="E243" s="80" t="s">
        <v>7</v>
      </c>
      <c r="F243" s="146">
        <v>2000</v>
      </c>
      <c r="G243" s="156">
        <v>1800</v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6.5">
      <c r="A244" s="37"/>
      <c r="B244" s="45"/>
      <c r="C244" s="46"/>
      <c r="D244" s="372" t="s">
        <v>185</v>
      </c>
      <c r="E244" s="374"/>
      <c r="F244" s="228">
        <f>SUM(F235:F243)</f>
        <v>17100</v>
      </c>
      <c r="G244" s="228">
        <f>SUM(G235:G243)</f>
        <v>15400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6.5">
      <c r="A245" s="37"/>
      <c r="B245" s="37"/>
      <c r="C245" s="37"/>
      <c r="D245" s="37"/>
      <c r="E245" s="37"/>
      <c r="F245" s="221"/>
      <c r="G245" s="221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6.5">
      <c r="A246" s="37"/>
      <c r="B246" s="37"/>
      <c r="C246" s="37"/>
      <c r="D246" s="37"/>
      <c r="E246" s="37"/>
      <c r="F246" s="221"/>
      <c r="G246" s="221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6.5">
      <c r="A247" s="317" t="s">
        <v>328</v>
      </c>
      <c r="B247" s="317"/>
      <c r="C247" s="317"/>
      <c r="D247" s="317"/>
      <c r="E247" s="317"/>
      <c r="F247" s="317"/>
      <c r="G247" s="31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66">
      <c r="A248" s="206" t="s">
        <v>72</v>
      </c>
      <c r="B248" s="207" t="s">
        <v>71</v>
      </c>
      <c r="C248" s="208" t="s">
        <v>70</v>
      </c>
      <c r="D248" s="108" t="s">
        <v>184</v>
      </c>
      <c r="E248" s="108" t="s">
        <v>183</v>
      </c>
      <c r="F248" s="174" t="s">
        <v>182</v>
      </c>
      <c r="G248" s="244" t="s">
        <v>359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16.5">
      <c r="A249" s="313" t="s">
        <v>206</v>
      </c>
      <c r="B249" s="314"/>
      <c r="C249" s="314"/>
      <c r="D249" s="314"/>
      <c r="E249" s="314"/>
      <c r="F249" s="314"/>
      <c r="G249" s="24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33">
      <c r="A250" s="72">
        <v>1</v>
      </c>
      <c r="B250" s="49" t="s">
        <v>126</v>
      </c>
      <c r="C250" s="50" t="s">
        <v>174</v>
      </c>
      <c r="D250" s="50" t="s">
        <v>173</v>
      </c>
      <c r="E250" s="50">
        <v>2</v>
      </c>
      <c r="F250" s="147">
        <v>1800</v>
      </c>
      <c r="G250" s="147">
        <v>1620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6.5">
      <c r="A251" s="68">
        <v>2</v>
      </c>
      <c r="B251" s="215" t="s">
        <v>255</v>
      </c>
      <c r="C251" s="202" t="s">
        <v>174</v>
      </c>
      <c r="D251" s="202" t="s">
        <v>173</v>
      </c>
      <c r="E251" s="202">
        <v>2</v>
      </c>
      <c r="F251" s="230">
        <v>2000</v>
      </c>
      <c r="G251" s="230">
        <v>1800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33">
      <c r="A252" s="72">
        <v>3</v>
      </c>
      <c r="B252" s="378" t="s">
        <v>131</v>
      </c>
      <c r="C252" s="377" t="s">
        <v>174</v>
      </c>
      <c r="D252" s="202" t="s">
        <v>173</v>
      </c>
      <c r="E252" s="202">
        <v>2</v>
      </c>
      <c r="F252" s="147">
        <v>2200</v>
      </c>
      <c r="G252" s="147">
        <f>F252*0.9</f>
        <v>1980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6.5">
      <c r="A253" s="52"/>
      <c r="B253" s="53"/>
      <c r="C253" s="37"/>
      <c r="D253" s="386" t="s">
        <v>185</v>
      </c>
      <c r="E253" s="385"/>
      <c r="F253" s="384">
        <f>SUM(F250:F252)</f>
        <v>6000</v>
      </c>
      <c r="G253" s="384">
        <f>SUM(G250:G252)</f>
        <v>5400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6.5">
      <c r="A254" s="315" t="s">
        <v>205</v>
      </c>
      <c r="B254" s="315"/>
      <c r="C254" s="315"/>
      <c r="D254" s="315"/>
      <c r="E254" s="315"/>
      <c r="F254" s="315"/>
      <c r="G254" s="221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ht="33">
      <c r="A255" s="72">
        <v>1</v>
      </c>
      <c r="B255" s="49" t="s">
        <v>126</v>
      </c>
      <c r="C255" s="379" t="s">
        <v>174</v>
      </c>
      <c r="D255" s="50" t="s">
        <v>173</v>
      </c>
      <c r="E255" s="50">
        <v>2</v>
      </c>
      <c r="F255" s="147">
        <v>1800</v>
      </c>
      <c r="G255" s="147">
        <v>1620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ht="16.5">
      <c r="A256" s="72">
        <v>2</v>
      </c>
      <c r="B256" s="378" t="s">
        <v>255</v>
      </c>
      <c r="C256" s="377" t="s">
        <v>174</v>
      </c>
      <c r="D256" s="50" t="s">
        <v>173</v>
      </c>
      <c r="E256" s="382">
        <v>2</v>
      </c>
      <c r="F256" s="147">
        <v>2000</v>
      </c>
      <c r="G256" s="147">
        <f>G251</f>
        <v>1800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33">
      <c r="A257" s="72">
        <v>3</v>
      </c>
      <c r="B257" s="378" t="s">
        <v>131</v>
      </c>
      <c r="C257" s="377" t="s">
        <v>174</v>
      </c>
      <c r="D257" s="50" t="s">
        <v>173</v>
      </c>
      <c r="E257" s="382">
        <v>2</v>
      </c>
      <c r="F257" s="147">
        <v>2200</v>
      </c>
      <c r="G257" s="147">
        <f>G252</f>
        <v>1980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16.5">
      <c r="A258" s="72">
        <v>4</v>
      </c>
      <c r="B258" s="378" t="s">
        <v>254</v>
      </c>
      <c r="C258" s="377" t="s">
        <v>174</v>
      </c>
      <c r="D258" s="50" t="s">
        <v>173</v>
      </c>
      <c r="E258" s="382">
        <v>2</v>
      </c>
      <c r="F258" s="156">
        <v>2000</v>
      </c>
      <c r="G258" s="156">
        <v>1800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33">
      <c r="A259" s="72">
        <v>5</v>
      </c>
      <c r="B259" s="383" t="s">
        <v>129</v>
      </c>
      <c r="C259" s="377" t="s">
        <v>174</v>
      </c>
      <c r="D259" s="50" t="s">
        <v>173</v>
      </c>
      <c r="E259" s="382">
        <v>2</v>
      </c>
      <c r="F259" s="156">
        <v>2240</v>
      </c>
      <c r="G259" s="156">
        <v>2000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16.5">
      <c r="A260" s="52"/>
      <c r="B260" s="53"/>
      <c r="C260" s="54"/>
      <c r="D260" s="381" t="s">
        <v>185</v>
      </c>
      <c r="E260" s="380"/>
      <c r="F260" s="228">
        <f>SUM(F255:F259)</f>
        <v>10240</v>
      </c>
      <c r="G260" s="228">
        <f>SUM(G255:G259)</f>
        <v>9200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6.5">
      <c r="A261" s="37"/>
      <c r="B261" s="37"/>
      <c r="C261" s="37"/>
      <c r="D261" s="37"/>
      <c r="E261" s="37"/>
      <c r="F261" s="221"/>
      <c r="G261" s="221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6.5">
      <c r="A262" s="37"/>
      <c r="B262" s="37"/>
      <c r="C262" s="37"/>
      <c r="D262" s="37"/>
      <c r="E262" s="37"/>
      <c r="F262" s="221"/>
      <c r="G262" s="221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6.5">
      <c r="A263" s="317" t="s">
        <v>329</v>
      </c>
      <c r="B263" s="317"/>
      <c r="C263" s="317"/>
      <c r="D263" s="317"/>
      <c r="E263" s="317"/>
      <c r="F263" s="317"/>
      <c r="G263" s="31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66">
      <c r="A264" s="206" t="s">
        <v>72</v>
      </c>
      <c r="B264" s="207" t="s">
        <v>71</v>
      </c>
      <c r="C264" s="208" t="s">
        <v>70</v>
      </c>
      <c r="D264" s="108" t="s">
        <v>184</v>
      </c>
      <c r="E264" s="108" t="s">
        <v>183</v>
      </c>
      <c r="F264" s="174" t="s">
        <v>182</v>
      </c>
      <c r="G264" s="244" t="s">
        <v>359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33">
      <c r="A265" s="72">
        <v>1</v>
      </c>
      <c r="B265" s="49" t="s">
        <v>96</v>
      </c>
      <c r="C265" s="50" t="s">
        <v>316</v>
      </c>
      <c r="D265" s="50" t="s">
        <v>173</v>
      </c>
      <c r="E265" s="50">
        <v>2</v>
      </c>
      <c r="F265" s="146">
        <v>800</v>
      </c>
      <c r="G265" s="245">
        <f>F265*0.9</f>
        <v>720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16.5">
      <c r="A266" s="72">
        <v>2</v>
      </c>
      <c r="B266" s="49" t="s">
        <v>108</v>
      </c>
      <c r="C266" s="50" t="s">
        <v>174</v>
      </c>
      <c r="D266" s="50" t="s">
        <v>173</v>
      </c>
      <c r="E266" s="50">
        <v>2</v>
      </c>
      <c r="F266" s="146">
        <v>800</v>
      </c>
      <c r="G266" s="245">
        <f>F266*0.9</f>
        <v>720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6.5">
      <c r="A267" s="68">
        <v>3</v>
      </c>
      <c r="B267" s="205" t="s">
        <v>106</v>
      </c>
      <c r="C267" s="202" t="s">
        <v>174</v>
      </c>
      <c r="D267" s="83" t="s">
        <v>173</v>
      </c>
      <c r="E267" s="83">
        <v>2</v>
      </c>
      <c r="F267" s="224">
        <v>800</v>
      </c>
      <c r="G267" s="246">
        <f>F267*0.9</f>
        <v>720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33">
      <c r="A268" s="72">
        <v>4</v>
      </c>
      <c r="B268" s="378" t="s">
        <v>144</v>
      </c>
      <c r="C268" s="377" t="s">
        <v>174</v>
      </c>
      <c r="D268" s="83" t="s">
        <v>173</v>
      </c>
      <c r="E268" s="50">
        <v>2</v>
      </c>
      <c r="F268" s="146">
        <v>2500</v>
      </c>
      <c r="G268" s="245">
        <v>2360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33">
      <c r="A269" s="72">
        <v>5</v>
      </c>
      <c r="B269" s="378" t="s">
        <v>259</v>
      </c>
      <c r="C269" s="379" t="s">
        <v>174</v>
      </c>
      <c r="D269" s="50" t="s">
        <v>173</v>
      </c>
      <c r="E269" s="50">
        <v>2</v>
      </c>
      <c r="F269" s="146">
        <v>2500</v>
      </c>
      <c r="G269" s="245">
        <v>2340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16.5">
      <c r="A270" s="37"/>
      <c r="B270" s="45"/>
      <c r="C270" s="46"/>
      <c r="D270" s="372" t="s">
        <v>185</v>
      </c>
      <c r="E270" s="374"/>
      <c r="F270" s="228">
        <f>SUM(F265:F269)</f>
        <v>7400</v>
      </c>
      <c r="G270" s="228">
        <f>SUM(G265:G269)</f>
        <v>6860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6.5">
      <c r="A271" s="37"/>
      <c r="B271" s="37"/>
      <c r="C271" s="37"/>
      <c r="D271" s="37"/>
      <c r="E271" s="37"/>
      <c r="F271" s="221"/>
      <c r="G271" s="221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6.5">
      <c r="A272" s="37"/>
      <c r="B272" s="37"/>
      <c r="C272" s="37"/>
      <c r="D272" s="37"/>
      <c r="E272" s="37"/>
      <c r="F272" s="221"/>
      <c r="G272" s="221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6.5">
      <c r="A273" s="317" t="s">
        <v>330</v>
      </c>
      <c r="B273" s="317"/>
      <c r="C273" s="317"/>
      <c r="D273" s="317"/>
      <c r="E273" s="317"/>
      <c r="F273" s="317"/>
      <c r="G273" s="31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66">
      <c r="A274" s="206" t="s">
        <v>72</v>
      </c>
      <c r="B274" s="207" t="s">
        <v>71</v>
      </c>
      <c r="C274" s="208" t="s">
        <v>70</v>
      </c>
      <c r="D274" s="108" t="s">
        <v>184</v>
      </c>
      <c r="E274" s="108" t="s">
        <v>183</v>
      </c>
      <c r="F274" s="174" t="s">
        <v>182</v>
      </c>
      <c r="G274" s="244" t="s">
        <v>359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33">
      <c r="A275" s="72">
        <v>1</v>
      </c>
      <c r="B275" s="49" t="s">
        <v>96</v>
      </c>
      <c r="C275" s="50" t="s">
        <v>316</v>
      </c>
      <c r="D275" s="50" t="s">
        <v>173</v>
      </c>
      <c r="E275" s="50">
        <v>2</v>
      </c>
      <c r="F275" s="146">
        <v>800</v>
      </c>
      <c r="G275" s="245">
        <f>F275*0.9</f>
        <v>720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16.5">
      <c r="A276" s="68">
        <v>2</v>
      </c>
      <c r="B276" s="205" t="s">
        <v>108</v>
      </c>
      <c r="C276" s="202" t="s">
        <v>174</v>
      </c>
      <c r="D276" s="83" t="s">
        <v>173</v>
      </c>
      <c r="E276" s="83">
        <v>2</v>
      </c>
      <c r="F276" s="224">
        <v>800</v>
      </c>
      <c r="G276" s="246">
        <f>F276*0.9</f>
        <v>720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6.5">
      <c r="A277" s="72">
        <v>3</v>
      </c>
      <c r="B277" s="49" t="s">
        <v>106</v>
      </c>
      <c r="C277" s="377" t="s">
        <v>174</v>
      </c>
      <c r="D277" s="50" t="s">
        <v>173</v>
      </c>
      <c r="E277" s="50">
        <v>2</v>
      </c>
      <c r="F277" s="146">
        <v>800</v>
      </c>
      <c r="G277" s="245">
        <f>F277*0.9</f>
        <v>720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6.5">
      <c r="A278" s="72">
        <v>4</v>
      </c>
      <c r="B278" s="378" t="s">
        <v>336</v>
      </c>
      <c r="C278" s="377" t="s">
        <v>174</v>
      </c>
      <c r="D278" s="50" t="s">
        <v>173</v>
      </c>
      <c r="E278" s="50">
        <v>2</v>
      </c>
      <c r="F278" s="146">
        <v>2500</v>
      </c>
      <c r="G278" s="245">
        <f>F278*0.9+10</f>
        <v>2260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6.5">
      <c r="A279" s="72">
        <v>5</v>
      </c>
      <c r="B279" s="49" t="s">
        <v>145</v>
      </c>
      <c r="C279" s="377" t="s">
        <v>174</v>
      </c>
      <c r="D279" s="50" t="s">
        <v>173</v>
      </c>
      <c r="E279" s="50">
        <v>2</v>
      </c>
      <c r="F279" s="146">
        <v>2700</v>
      </c>
      <c r="G279" s="245">
        <f>F279*0.9+10</f>
        <v>2440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6.5">
      <c r="A280" s="37"/>
      <c r="B280" s="45"/>
      <c r="C280" s="46"/>
      <c r="D280" s="372" t="s">
        <v>185</v>
      </c>
      <c r="E280" s="374"/>
      <c r="F280" s="228">
        <f>SUM(F275:F279)</f>
        <v>7600</v>
      </c>
      <c r="G280" s="228">
        <f>SUM(G275:G279)</f>
        <v>6860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6.5">
      <c r="A281" s="37"/>
      <c r="B281" s="37"/>
      <c r="C281" s="37"/>
      <c r="D281" s="37"/>
      <c r="E281" s="37"/>
      <c r="F281" s="221"/>
      <c r="G281" s="221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6.5">
      <c r="A282" s="37"/>
      <c r="B282" s="37"/>
      <c r="C282" s="37"/>
      <c r="D282" s="37"/>
      <c r="E282" s="37"/>
      <c r="F282" s="221"/>
      <c r="G282" s="221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ht="16.5">
      <c r="A283" s="317" t="s">
        <v>331</v>
      </c>
      <c r="B283" s="317"/>
      <c r="C283" s="317"/>
      <c r="D283" s="317"/>
      <c r="E283" s="317"/>
      <c r="F283" s="317"/>
      <c r="G283" s="31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66">
      <c r="A284" s="206" t="s">
        <v>72</v>
      </c>
      <c r="B284" s="207" t="s">
        <v>71</v>
      </c>
      <c r="C284" s="208" t="s">
        <v>70</v>
      </c>
      <c r="D284" s="108" t="s">
        <v>184</v>
      </c>
      <c r="E284" s="108" t="s">
        <v>183</v>
      </c>
      <c r="F284" s="174" t="s">
        <v>182</v>
      </c>
      <c r="G284" s="244" t="s">
        <v>359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33">
      <c r="A285" s="84">
        <v>1</v>
      </c>
      <c r="B285" s="85" t="s">
        <v>141</v>
      </c>
      <c r="C285" s="50" t="s">
        <v>174</v>
      </c>
      <c r="D285" s="50" t="s">
        <v>173</v>
      </c>
      <c r="E285" s="50">
        <v>2</v>
      </c>
      <c r="F285" s="146">
        <v>2500</v>
      </c>
      <c r="G285" s="245">
        <f>F285*0.9+10</f>
        <v>2260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16.5">
      <c r="A286" s="216">
        <v>2</v>
      </c>
      <c r="B286" s="215" t="s">
        <v>142</v>
      </c>
      <c r="C286" s="202" t="s">
        <v>174</v>
      </c>
      <c r="D286" s="83" t="s">
        <v>173</v>
      </c>
      <c r="E286" s="83">
        <v>2</v>
      </c>
      <c r="F286" s="224">
        <v>2500</v>
      </c>
      <c r="G286" s="246">
        <f>F286*0.9+10</f>
        <v>2260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6.5">
      <c r="A287" s="84">
        <v>3</v>
      </c>
      <c r="B287" s="378" t="s">
        <v>143</v>
      </c>
      <c r="C287" s="377" t="s">
        <v>174</v>
      </c>
      <c r="D287" s="50" t="s">
        <v>173</v>
      </c>
      <c r="E287" s="50">
        <v>2</v>
      </c>
      <c r="F287" s="146">
        <v>2500</v>
      </c>
      <c r="G287" s="245">
        <f>F287*0.9+10</f>
        <v>2260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6.5">
      <c r="A288" s="84">
        <v>4</v>
      </c>
      <c r="B288" s="378" t="s">
        <v>258</v>
      </c>
      <c r="C288" s="377" t="s">
        <v>174</v>
      </c>
      <c r="D288" s="50" t="s">
        <v>173</v>
      </c>
      <c r="E288" s="50">
        <v>2</v>
      </c>
      <c r="F288" s="146">
        <v>3500</v>
      </c>
      <c r="G288" s="245">
        <f>F288*0.9+10</f>
        <v>3160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6.5">
      <c r="A289" s="84">
        <v>5</v>
      </c>
      <c r="B289" s="85" t="s">
        <v>147</v>
      </c>
      <c r="C289" s="377" t="s">
        <v>174</v>
      </c>
      <c r="D289" s="50" t="s">
        <v>173</v>
      </c>
      <c r="E289" s="50">
        <v>2</v>
      </c>
      <c r="F289" s="146">
        <v>3800</v>
      </c>
      <c r="G289" s="245">
        <f>F289*0.9</f>
        <v>3420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49.5">
      <c r="A290" s="84">
        <v>6</v>
      </c>
      <c r="B290" s="85" t="s">
        <v>148</v>
      </c>
      <c r="C290" s="377" t="s">
        <v>174</v>
      </c>
      <c r="D290" s="50" t="s">
        <v>173</v>
      </c>
      <c r="E290" s="50">
        <v>2</v>
      </c>
      <c r="F290" s="146">
        <v>3200</v>
      </c>
      <c r="G290" s="245">
        <f>F290*0.9</f>
        <v>2880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16.5">
      <c r="A291" s="84">
        <v>7</v>
      </c>
      <c r="B291" s="85" t="s">
        <v>149</v>
      </c>
      <c r="C291" s="377" t="s">
        <v>174</v>
      </c>
      <c r="D291" s="50" t="s">
        <v>173</v>
      </c>
      <c r="E291" s="50">
        <v>2</v>
      </c>
      <c r="F291" s="146">
        <v>8800</v>
      </c>
      <c r="G291" s="245">
        <f>F291*0.9</f>
        <v>7920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33">
      <c r="A292" s="84">
        <v>8</v>
      </c>
      <c r="B292" s="378" t="s">
        <v>144</v>
      </c>
      <c r="C292" s="377" t="s">
        <v>174</v>
      </c>
      <c r="D292" s="50" t="s">
        <v>173</v>
      </c>
      <c r="E292" s="50">
        <v>2</v>
      </c>
      <c r="F292" s="146">
        <v>2500</v>
      </c>
      <c r="G292" s="245">
        <f>F292*0.9+10</f>
        <v>2260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33">
      <c r="A293" s="84">
        <v>9</v>
      </c>
      <c r="B293" s="378" t="s">
        <v>259</v>
      </c>
      <c r="C293" s="377" t="s">
        <v>174</v>
      </c>
      <c r="D293" s="50" t="s">
        <v>173</v>
      </c>
      <c r="E293" s="50">
        <v>2</v>
      </c>
      <c r="F293" s="146">
        <v>2500</v>
      </c>
      <c r="G293" s="245">
        <f>F293*0.9+10</f>
        <v>2260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ht="16.5">
      <c r="A294" s="37"/>
      <c r="B294" s="45"/>
      <c r="C294" s="46"/>
      <c r="D294" s="372" t="s">
        <v>185</v>
      </c>
      <c r="E294" s="374"/>
      <c r="F294" s="228">
        <f>SUM(F285:F293)</f>
        <v>31800</v>
      </c>
      <c r="G294" s="228">
        <f>SUM(G285:G293)</f>
        <v>28680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ht="16.5">
      <c r="A295" s="37"/>
      <c r="B295" s="37"/>
      <c r="C295" s="37"/>
      <c r="D295" s="37"/>
      <c r="E295" s="37"/>
      <c r="F295" s="221"/>
      <c r="G295" s="221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6.5">
      <c r="A296" s="37"/>
      <c r="B296" s="37"/>
      <c r="C296" s="37"/>
      <c r="D296" s="37"/>
      <c r="E296" s="37"/>
      <c r="F296" s="221"/>
      <c r="G296" s="221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ht="16.5">
      <c r="A297" s="317" t="s">
        <v>332</v>
      </c>
      <c r="B297" s="317"/>
      <c r="C297" s="317"/>
      <c r="D297" s="317"/>
      <c r="E297" s="317"/>
      <c r="F297" s="317"/>
      <c r="G297" s="31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66">
      <c r="A298" s="206" t="s">
        <v>72</v>
      </c>
      <c r="B298" s="207" t="s">
        <v>71</v>
      </c>
      <c r="C298" s="208" t="s">
        <v>70</v>
      </c>
      <c r="D298" s="108" t="s">
        <v>184</v>
      </c>
      <c r="E298" s="108" t="s">
        <v>183</v>
      </c>
      <c r="F298" s="174" t="s">
        <v>182</v>
      </c>
      <c r="G298" s="244" t="s">
        <v>359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33">
      <c r="A299" s="84">
        <v>1</v>
      </c>
      <c r="B299" s="85" t="s">
        <v>141</v>
      </c>
      <c r="C299" s="50" t="s">
        <v>174</v>
      </c>
      <c r="D299" s="50" t="s">
        <v>173</v>
      </c>
      <c r="E299" s="50">
        <v>2</v>
      </c>
      <c r="F299" s="146">
        <v>2500</v>
      </c>
      <c r="G299" s="245">
        <f>F299*0.9+10</f>
        <v>2260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16.5">
      <c r="A300" s="84">
        <v>2</v>
      </c>
      <c r="B300" s="49" t="s">
        <v>142</v>
      </c>
      <c r="C300" s="50" t="s">
        <v>174</v>
      </c>
      <c r="D300" s="50" t="s">
        <v>173</v>
      </c>
      <c r="E300" s="50">
        <v>2</v>
      </c>
      <c r="F300" s="146">
        <v>2500</v>
      </c>
      <c r="G300" s="245">
        <f>F300*0.9+10</f>
        <v>2260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6.5">
      <c r="A301" s="216">
        <v>3</v>
      </c>
      <c r="B301" s="215" t="s">
        <v>143</v>
      </c>
      <c r="C301" s="202" t="s">
        <v>174</v>
      </c>
      <c r="D301" s="83" t="s">
        <v>173</v>
      </c>
      <c r="E301" s="83">
        <v>2</v>
      </c>
      <c r="F301" s="224">
        <v>2500</v>
      </c>
      <c r="G301" s="246">
        <f>F301*0.9+10</f>
        <v>2260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6.5">
      <c r="A302" s="84">
        <v>4</v>
      </c>
      <c r="B302" s="378" t="s">
        <v>258</v>
      </c>
      <c r="C302" s="377" t="s">
        <v>174</v>
      </c>
      <c r="D302" s="50" t="s">
        <v>173</v>
      </c>
      <c r="E302" s="50">
        <v>2</v>
      </c>
      <c r="F302" s="146">
        <v>3500</v>
      </c>
      <c r="G302" s="245">
        <f>F302*0.9+10</f>
        <v>3160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6.5">
      <c r="A303" s="84">
        <v>5</v>
      </c>
      <c r="B303" s="85" t="s">
        <v>147</v>
      </c>
      <c r="C303" s="377" t="s">
        <v>174</v>
      </c>
      <c r="D303" s="50" t="s">
        <v>173</v>
      </c>
      <c r="E303" s="50">
        <v>2</v>
      </c>
      <c r="F303" s="146">
        <v>3800</v>
      </c>
      <c r="G303" s="245">
        <f>F303*0.9</f>
        <v>3420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49.5">
      <c r="A304" s="84">
        <v>6</v>
      </c>
      <c r="B304" s="85" t="s">
        <v>148</v>
      </c>
      <c r="C304" s="377" t="s">
        <v>174</v>
      </c>
      <c r="D304" s="50" t="s">
        <v>173</v>
      </c>
      <c r="E304" s="50">
        <v>2</v>
      </c>
      <c r="F304" s="146">
        <v>3200</v>
      </c>
      <c r="G304" s="245">
        <f>F304*0.9</f>
        <v>2880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16.5">
      <c r="A305" s="84">
        <v>7</v>
      </c>
      <c r="B305" s="85" t="s">
        <v>149</v>
      </c>
      <c r="C305" s="377" t="s">
        <v>174</v>
      </c>
      <c r="D305" s="50" t="s">
        <v>173</v>
      </c>
      <c r="E305" s="50">
        <v>2</v>
      </c>
      <c r="F305" s="146">
        <v>8800</v>
      </c>
      <c r="G305" s="245">
        <f>F305*0.9</f>
        <v>7920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6.5">
      <c r="A306" s="84">
        <v>8</v>
      </c>
      <c r="B306" s="378" t="s">
        <v>336</v>
      </c>
      <c r="C306" s="377" t="s">
        <v>174</v>
      </c>
      <c r="D306" s="50" t="s">
        <v>173</v>
      </c>
      <c r="E306" s="50">
        <v>2</v>
      </c>
      <c r="F306" s="146">
        <v>2500</v>
      </c>
      <c r="G306" s="245">
        <f>F306*0.9+10</f>
        <v>2260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6.5">
      <c r="A307" s="84">
        <v>9</v>
      </c>
      <c r="B307" s="49" t="s">
        <v>145</v>
      </c>
      <c r="C307" s="377" t="s">
        <v>174</v>
      </c>
      <c r="D307" s="50" t="s">
        <v>173</v>
      </c>
      <c r="E307" s="50">
        <v>2</v>
      </c>
      <c r="F307" s="146">
        <v>2700</v>
      </c>
      <c r="G307" s="245">
        <f>F307*0.9+10</f>
        <v>2440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6.5">
      <c r="A308" s="37"/>
      <c r="B308" s="45"/>
      <c r="C308" s="46"/>
      <c r="D308" s="372" t="s">
        <v>185</v>
      </c>
      <c r="E308" s="374"/>
      <c r="F308" s="228">
        <f>SUM(F299:F307)</f>
        <v>32000</v>
      </c>
      <c r="G308" s="228">
        <f>SUM(G299:G307)</f>
        <v>28860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6.5">
      <c r="A309" s="37"/>
      <c r="B309" s="37"/>
      <c r="C309" s="37"/>
      <c r="D309" s="37"/>
      <c r="E309" s="37"/>
      <c r="F309" s="221"/>
      <c r="G309" s="221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6.5">
      <c r="A310" s="320" t="s">
        <v>383</v>
      </c>
      <c r="B310" s="320"/>
      <c r="C310" s="320"/>
      <c r="D310" s="320"/>
      <c r="E310" s="320"/>
      <c r="F310" s="320"/>
      <c r="G310" s="320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ht="66">
      <c r="A311" s="259" t="s">
        <v>72</v>
      </c>
      <c r="B311" s="257" t="s">
        <v>71</v>
      </c>
      <c r="C311" s="376" t="s">
        <v>70</v>
      </c>
      <c r="D311" s="108" t="s">
        <v>195</v>
      </c>
      <c r="E311" s="108" t="s">
        <v>226</v>
      </c>
      <c r="F311" s="174" t="s">
        <v>182</v>
      </c>
      <c r="G311" s="244" t="s">
        <v>359</v>
      </c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16.5">
      <c r="A312" s="86">
        <v>1</v>
      </c>
      <c r="B312" s="41" t="s">
        <v>68</v>
      </c>
      <c r="C312" s="40" t="s">
        <v>174</v>
      </c>
      <c r="D312" s="40" t="s">
        <v>173</v>
      </c>
      <c r="E312" s="86">
        <v>2</v>
      </c>
      <c r="F312" s="228">
        <v>840</v>
      </c>
      <c r="G312" s="245">
        <f>F312*0.9+4</f>
        <v>760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ht="16.5">
      <c r="A313" s="86">
        <v>2</v>
      </c>
      <c r="B313" s="41" t="s">
        <v>67</v>
      </c>
      <c r="C313" s="40" t="s">
        <v>174</v>
      </c>
      <c r="D313" s="40" t="s">
        <v>173</v>
      </c>
      <c r="E313" s="86">
        <v>2</v>
      </c>
      <c r="F313" s="228">
        <v>840</v>
      </c>
      <c r="G313" s="245">
        <f>F313*0.9+4</f>
        <v>760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ht="16.5">
      <c r="A314" s="86">
        <v>3</v>
      </c>
      <c r="B314" s="43" t="s">
        <v>100</v>
      </c>
      <c r="C314" s="40" t="s">
        <v>174</v>
      </c>
      <c r="D314" s="40" t="s">
        <v>173</v>
      </c>
      <c r="E314" s="375">
        <v>2</v>
      </c>
      <c r="F314" s="228">
        <v>840</v>
      </c>
      <c r="G314" s="245">
        <f>F314*0.9+4</f>
        <v>760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16.5">
      <c r="A315" s="86">
        <v>4</v>
      </c>
      <c r="B315" s="43" t="s">
        <v>66</v>
      </c>
      <c r="C315" s="40" t="s">
        <v>174</v>
      </c>
      <c r="D315" s="40" t="s">
        <v>173</v>
      </c>
      <c r="E315" s="375">
        <v>2</v>
      </c>
      <c r="F315" s="228">
        <v>840</v>
      </c>
      <c r="G315" s="245">
        <f>F315*0.9+4</f>
        <v>760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ht="16.5">
      <c r="A316" s="86">
        <v>5</v>
      </c>
      <c r="B316" s="43" t="s">
        <v>102</v>
      </c>
      <c r="C316" s="40" t="s">
        <v>174</v>
      </c>
      <c r="D316" s="40" t="s">
        <v>173</v>
      </c>
      <c r="E316" s="375">
        <v>2</v>
      </c>
      <c r="F316" s="228">
        <v>800</v>
      </c>
      <c r="G316" s="245">
        <f>F316*0.9</f>
        <v>720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ht="16.5">
      <c r="A317" s="86">
        <v>6</v>
      </c>
      <c r="B317" s="43" t="s">
        <v>48</v>
      </c>
      <c r="C317" s="40" t="s">
        <v>174</v>
      </c>
      <c r="D317" s="40" t="s">
        <v>173</v>
      </c>
      <c r="E317" s="375">
        <v>2</v>
      </c>
      <c r="F317" s="228">
        <v>800</v>
      </c>
      <c r="G317" s="245">
        <f>F317*0.9</f>
        <v>720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6.5">
      <c r="A318" s="86">
        <v>7</v>
      </c>
      <c r="B318" s="43" t="s">
        <v>103</v>
      </c>
      <c r="C318" s="40" t="s">
        <v>174</v>
      </c>
      <c r="D318" s="40" t="s">
        <v>173</v>
      </c>
      <c r="E318" s="375">
        <v>2</v>
      </c>
      <c r="F318" s="228">
        <v>800</v>
      </c>
      <c r="G318" s="245">
        <f>F318*0.9</f>
        <v>720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6.5">
      <c r="A319" s="86">
        <v>8</v>
      </c>
      <c r="B319" s="43" t="s">
        <v>104</v>
      </c>
      <c r="C319" s="40" t="s">
        <v>174</v>
      </c>
      <c r="D319" s="40" t="s">
        <v>173</v>
      </c>
      <c r="E319" s="375">
        <v>2</v>
      </c>
      <c r="F319" s="228">
        <v>800</v>
      </c>
      <c r="G319" s="245">
        <f>F319*0.9</f>
        <v>720</v>
      </c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6.5">
      <c r="A320" s="86">
        <v>9</v>
      </c>
      <c r="B320" s="43" t="s">
        <v>106</v>
      </c>
      <c r="C320" s="40" t="s">
        <v>174</v>
      </c>
      <c r="D320" s="40" t="s">
        <v>173</v>
      </c>
      <c r="E320" s="375">
        <v>2</v>
      </c>
      <c r="F320" s="228">
        <v>800</v>
      </c>
      <c r="G320" s="245">
        <f>F320*0.9</f>
        <v>720</v>
      </c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6.5">
      <c r="A321" s="86">
        <v>10</v>
      </c>
      <c r="B321" s="43" t="s">
        <v>107</v>
      </c>
      <c r="C321" s="78" t="s">
        <v>265</v>
      </c>
      <c r="D321" s="40" t="s">
        <v>173</v>
      </c>
      <c r="E321" s="375">
        <v>2</v>
      </c>
      <c r="F321" s="228">
        <v>2000</v>
      </c>
      <c r="G321" s="245">
        <f>F321*0.9</f>
        <v>1800</v>
      </c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6.5">
      <c r="A322" s="86">
        <v>11</v>
      </c>
      <c r="B322" s="43" t="s">
        <v>160</v>
      </c>
      <c r="C322" s="40" t="s">
        <v>174</v>
      </c>
      <c r="D322" s="40" t="s">
        <v>173</v>
      </c>
      <c r="E322" s="209">
        <v>2</v>
      </c>
      <c r="F322" s="228">
        <v>800</v>
      </c>
      <c r="G322" s="245">
        <f>F322*0.9</f>
        <v>720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ht="16.5">
      <c r="A323" s="86">
        <v>12</v>
      </c>
      <c r="B323" s="43" t="s">
        <v>108</v>
      </c>
      <c r="C323" s="40" t="s">
        <v>174</v>
      </c>
      <c r="D323" s="40" t="s">
        <v>173</v>
      </c>
      <c r="E323" s="87">
        <v>2</v>
      </c>
      <c r="F323" s="228">
        <v>800</v>
      </c>
      <c r="G323" s="245">
        <f>F323*0.9</f>
        <v>720</v>
      </c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ht="16.5">
      <c r="A324" s="86">
        <v>13</v>
      </c>
      <c r="B324" s="43" t="s">
        <v>252</v>
      </c>
      <c r="C324" s="40" t="s">
        <v>174</v>
      </c>
      <c r="D324" s="40" t="s">
        <v>173</v>
      </c>
      <c r="E324" s="87">
        <v>2</v>
      </c>
      <c r="F324" s="228">
        <v>960</v>
      </c>
      <c r="G324" s="245">
        <f>F324*0.9+16</f>
        <v>880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ht="16.5">
      <c r="A325" s="86">
        <v>14</v>
      </c>
      <c r="B325" s="43" t="s">
        <v>251</v>
      </c>
      <c r="C325" s="40" t="s">
        <v>174</v>
      </c>
      <c r="D325" s="40" t="s">
        <v>173</v>
      </c>
      <c r="E325" s="87">
        <v>2</v>
      </c>
      <c r="F325" s="228">
        <v>1200</v>
      </c>
      <c r="G325" s="245">
        <f>F325*0.9</f>
        <v>1080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ht="33">
      <c r="A326" s="86">
        <v>15</v>
      </c>
      <c r="B326" s="43" t="s">
        <v>126</v>
      </c>
      <c r="C326" s="40" t="s">
        <v>174</v>
      </c>
      <c r="D326" s="40" t="s">
        <v>173</v>
      </c>
      <c r="E326" s="87">
        <v>2</v>
      </c>
      <c r="F326" s="228">
        <v>1800</v>
      </c>
      <c r="G326" s="245">
        <f>F326*0.9</f>
        <v>1620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ht="16.5">
      <c r="A327" s="86">
        <v>16</v>
      </c>
      <c r="B327" s="43" t="s">
        <v>255</v>
      </c>
      <c r="C327" s="40" t="s">
        <v>174</v>
      </c>
      <c r="D327" s="40" t="s">
        <v>173</v>
      </c>
      <c r="E327" s="87">
        <v>2</v>
      </c>
      <c r="F327" s="228">
        <v>2000</v>
      </c>
      <c r="G327" s="245">
        <f>F327*0.9</f>
        <v>1800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ht="33">
      <c r="A328" s="86">
        <v>17</v>
      </c>
      <c r="B328" s="43" t="s">
        <v>131</v>
      </c>
      <c r="C328" s="40" t="s">
        <v>174</v>
      </c>
      <c r="D328" s="40" t="s">
        <v>173</v>
      </c>
      <c r="E328" s="87">
        <v>2</v>
      </c>
      <c r="F328" s="228">
        <v>2200</v>
      </c>
      <c r="G328" s="245">
        <f>F328*0.9</f>
        <v>1980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16.5">
      <c r="A329" s="86">
        <v>18</v>
      </c>
      <c r="B329" s="43" t="s">
        <v>132</v>
      </c>
      <c r="C329" s="40" t="s">
        <v>174</v>
      </c>
      <c r="D329" s="40" t="s">
        <v>173</v>
      </c>
      <c r="E329" s="87">
        <v>2</v>
      </c>
      <c r="F329" s="228">
        <v>1960</v>
      </c>
      <c r="G329" s="245">
        <f>F329*0.9+16</f>
        <v>1780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6.5">
      <c r="A330" s="86">
        <v>19</v>
      </c>
      <c r="B330" s="43" t="s">
        <v>133</v>
      </c>
      <c r="C330" s="40" t="s">
        <v>174</v>
      </c>
      <c r="D330" s="40" t="s">
        <v>173</v>
      </c>
      <c r="E330" s="87">
        <v>2</v>
      </c>
      <c r="F330" s="228">
        <v>1960</v>
      </c>
      <c r="G330" s="245">
        <f>F330*0.9+16</f>
        <v>1780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6.5">
      <c r="A331" s="86">
        <v>20</v>
      </c>
      <c r="B331" s="43" t="s">
        <v>44</v>
      </c>
      <c r="C331" s="40" t="s">
        <v>174</v>
      </c>
      <c r="D331" s="40" t="s">
        <v>173</v>
      </c>
      <c r="E331" s="87">
        <v>2</v>
      </c>
      <c r="F331" s="228">
        <v>1960</v>
      </c>
      <c r="G331" s="245">
        <f>F331*0.9+16</f>
        <v>1780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6.5">
      <c r="A332" s="86">
        <v>21</v>
      </c>
      <c r="B332" s="88" t="s">
        <v>43</v>
      </c>
      <c r="C332" s="40" t="s">
        <v>174</v>
      </c>
      <c r="D332" s="40" t="s">
        <v>173</v>
      </c>
      <c r="E332" s="87">
        <v>2</v>
      </c>
      <c r="F332" s="228">
        <v>1960</v>
      </c>
      <c r="G332" s="245">
        <f>F332*0.9+16</f>
        <v>1780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6.5">
      <c r="A333" s="86">
        <v>22</v>
      </c>
      <c r="B333" s="43" t="s">
        <v>41</v>
      </c>
      <c r="C333" s="40" t="s">
        <v>174</v>
      </c>
      <c r="D333" s="40" t="s">
        <v>173</v>
      </c>
      <c r="E333" s="87">
        <v>2</v>
      </c>
      <c r="F333" s="228">
        <v>1960</v>
      </c>
      <c r="G333" s="245">
        <f>F333*0.9+16</f>
        <v>1780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33">
      <c r="A334" s="86">
        <v>23</v>
      </c>
      <c r="B334" s="43" t="s">
        <v>85</v>
      </c>
      <c r="C334" s="40" t="s">
        <v>174</v>
      </c>
      <c r="D334" s="40" t="s">
        <v>173</v>
      </c>
      <c r="E334" s="87">
        <v>2</v>
      </c>
      <c r="F334" s="228">
        <v>2300</v>
      </c>
      <c r="G334" s="245">
        <f>F334*0.9+10</f>
        <v>2080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ht="16.5">
      <c r="A335" s="86">
        <v>24</v>
      </c>
      <c r="B335" s="43" t="s">
        <v>385</v>
      </c>
      <c r="C335" s="87"/>
      <c r="D335" s="87"/>
      <c r="E335" s="87"/>
      <c r="F335" s="228">
        <v>0</v>
      </c>
      <c r="G335" s="245">
        <v>0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ht="16.5">
      <c r="A336" s="89"/>
      <c r="B336" s="89"/>
      <c r="C336" s="89"/>
      <c r="D336" s="372" t="s">
        <v>185</v>
      </c>
      <c r="E336" s="374"/>
      <c r="F336" s="146">
        <f>SUM(F312:F335)</f>
        <v>31220</v>
      </c>
      <c r="G336" s="146">
        <f>SUM(G312:G335)</f>
        <v>28220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ht="16.5">
      <c r="A337" s="37"/>
      <c r="B337" s="37"/>
      <c r="C337" s="37"/>
      <c r="D337" s="37"/>
      <c r="E337" s="37"/>
      <c r="F337" s="221"/>
      <c r="G337" s="221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ht="16.5">
      <c r="A338" s="311" t="s">
        <v>421</v>
      </c>
      <c r="B338" s="311"/>
      <c r="C338" s="311"/>
      <c r="D338" s="311"/>
      <c r="E338" s="311"/>
      <c r="F338" s="311"/>
      <c r="G338" s="311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ht="66">
      <c r="A339" s="259" t="s">
        <v>72</v>
      </c>
      <c r="B339" s="259" t="s">
        <v>364</v>
      </c>
      <c r="C339" s="259" t="s">
        <v>70</v>
      </c>
      <c r="D339" s="108" t="s">
        <v>195</v>
      </c>
      <c r="E339" s="108" t="s">
        <v>226</v>
      </c>
      <c r="F339" s="174" t="s">
        <v>182</v>
      </c>
      <c r="G339" s="244" t="s">
        <v>359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ht="33">
      <c r="A340" s="90">
        <v>1</v>
      </c>
      <c r="B340" s="189" t="s">
        <v>425</v>
      </c>
      <c r="C340" s="40" t="s">
        <v>278</v>
      </c>
      <c r="D340" s="40" t="s">
        <v>173</v>
      </c>
      <c r="E340" s="91" t="s">
        <v>422</v>
      </c>
      <c r="F340" s="228">
        <v>760</v>
      </c>
      <c r="G340" s="245">
        <f>F340*0.9+16</f>
        <v>700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ht="66">
      <c r="A341" s="90">
        <v>2</v>
      </c>
      <c r="B341" s="189" t="s">
        <v>426</v>
      </c>
      <c r="C341" s="40" t="s">
        <v>278</v>
      </c>
      <c r="D341" s="40" t="s">
        <v>173</v>
      </c>
      <c r="E341" s="91" t="s">
        <v>422</v>
      </c>
      <c r="F341" s="228">
        <v>760</v>
      </c>
      <c r="G341" s="245">
        <f>F341*0.9+16</f>
        <v>700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33">
      <c r="A342" s="90">
        <v>3</v>
      </c>
      <c r="B342" s="189" t="s">
        <v>427</v>
      </c>
      <c r="C342" s="40" t="s">
        <v>278</v>
      </c>
      <c r="D342" s="40" t="s">
        <v>173</v>
      </c>
      <c r="E342" s="91" t="s">
        <v>422</v>
      </c>
      <c r="F342" s="228">
        <v>760</v>
      </c>
      <c r="G342" s="245">
        <f>F342*0.9+16</f>
        <v>700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ht="82.5">
      <c r="A343" s="90">
        <v>4</v>
      </c>
      <c r="B343" s="189" t="s">
        <v>428</v>
      </c>
      <c r="C343" s="40" t="s">
        <v>278</v>
      </c>
      <c r="D343" s="40" t="s">
        <v>173</v>
      </c>
      <c r="E343" s="91" t="s">
        <v>422</v>
      </c>
      <c r="F343" s="228">
        <v>760</v>
      </c>
      <c r="G343" s="245">
        <f>F343*0.9+16</f>
        <v>700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ht="16.5">
      <c r="A344" s="95"/>
      <c r="B344" s="55"/>
      <c r="C344" s="55"/>
      <c r="D344" s="372" t="s">
        <v>185</v>
      </c>
      <c r="E344" s="319"/>
      <c r="F344" s="228">
        <f>SUM(F340:F343)</f>
        <v>3040</v>
      </c>
      <c r="G344" s="228">
        <f>SUM(G340:G343)</f>
        <v>2800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ht="16.5">
      <c r="A345" s="95"/>
      <c r="B345" s="45"/>
      <c r="C345" s="46"/>
      <c r="D345" s="312" t="s">
        <v>169</v>
      </c>
      <c r="E345" s="312"/>
      <c r="F345" s="156">
        <v>400</v>
      </c>
      <c r="G345" s="156">
        <v>400</v>
      </c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ht="16.5">
      <c r="A346" s="92"/>
      <c r="B346" s="93"/>
      <c r="C346" s="94"/>
      <c r="D346" s="373" t="s">
        <v>185</v>
      </c>
      <c r="E346" s="373"/>
      <c r="F346" s="229">
        <f>SUM(F344:F345)</f>
        <v>3440</v>
      </c>
      <c r="G346" s="229">
        <f>SUM(G344:G345)</f>
        <v>3200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ht="16.5">
      <c r="A347" s="95"/>
      <c r="B347" s="93"/>
      <c r="C347" s="94"/>
      <c r="D347" s="37"/>
      <c r="E347" s="37"/>
      <c r="F347" s="221"/>
      <c r="G347" s="221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ht="17.25" customHeight="1">
      <c r="A348" s="95"/>
      <c r="B348" s="325" t="s">
        <v>431</v>
      </c>
      <c r="C348" s="325"/>
      <c r="D348" s="325"/>
      <c r="E348" s="325"/>
      <c r="F348" s="325"/>
      <c r="G348" s="325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66">
      <c r="A349" s="42"/>
      <c r="B349" s="259" t="s">
        <v>364</v>
      </c>
      <c r="C349" s="259" t="s">
        <v>70</v>
      </c>
      <c r="D349" s="108" t="s">
        <v>195</v>
      </c>
      <c r="E349" s="108" t="s">
        <v>226</v>
      </c>
      <c r="F349" s="174" t="s">
        <v>182</v>
      </c>
      <c r="G349" s="244" t="s">
        <v>359</v>
      </c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33">
      <c r="A350" s="27">
        <v>1</v>
      </c>
      <c r="B350" s="25" t="s">
        <v>96</v>
      </c>
      <c r="C350" s="25" t="s">
        <v>266</v>
      </c>
      <c r="D350" s="26" t="s">
        <v>173</v>
      </c>
      <c r="E350" s="26">
        <v>1</v>
      </c>
      <c r="F350" s="231">
        <v>800</v>
      </c>
      <c r="G350" s="246">
        <f>F350*0.9</f>
        <v>720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ht="16.5">
      <c r="A351" s="31">
        <v>2</v>
      </c>
      <c r="B351" s="43" t="s">
        <v>68</v>
      </c>
      <c r="C351" s="40" t="s">
        <v>174</v>
      </c>
      <c r="D351" s="40" t="s">
        <v>173</v>
      </c>
      <c r="E351" s="40">
        <v>2</v>
      </c>
      <c r="F351" s="228">
        <v>840</v>
      </c>
      <c r="G351" s="245">
        <f>F351*0.9+4</f>
        <v>760</v>
      </c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ht="16.5">
      <c r="A352" s="31">
        <v>3</v>
      </c>
      <c r="B352" s="43" t="s">
        <v>67</v>
      </c>
      <c r="C352" s="40" t="s">
        <v>174</v>
      </c>
      <c r="D352" s="40" t="s">
        <v>173</v>
      </c>
      <c r="E352" s="40">
        <v>2</v>
      </c>
      <c r="F352" s="228">
        <v>840</v>
      </c>
      <c r="G352" s="245">
        <f>F352*0.9+4</f>
        <v>760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ht="16.5">
      <c r="A353" s="31">
        <v>4</v>
      </c>
      <c r="B353" s="43" t="s">
        <v>64</v>
      </c>
      <c r="C353" s="40" t="s">
        <v>174</v>
      </c>
      <c r="D353" s="40" t="s">
        <v>173</v>
      </c>
      <c r="E353" s="40">
        <v>2</v>
      </c>
      <c r="F353" s="156">
        <v>1600</v>
      </c>
      <c r="G353" s="245">
        <f>F353*0.9</f>
        <v>1440</v>
      </c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ht="16.5">
      <c r="A354" s="31">
        <v>5</v>
      </c>
      <c r="B354" s="43" t="s">
        <v>102</v>
      </c>
      <c r="C354" s="40" t="s">
        <v>174</v>
      </c>
      <c r="D354" s="40" t="s">
        <v>173</v>
      </c>
      <c r="E354" s="40">
        <v>2</v>
      </c>
      <c r="F354" s="228">
        <v>800</v>
      </c>
      <c r="G354" s="245">
        <f>F354*0.9</f>
        <v>720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ht="16.5">
      <c r="A355" s="31">
        <v>6</v>
      </c>
      <c r="B355" s="43" t="s">
        <v>103</v>
      </c>
      <c r="C355" s="40" t="s">
        <v>174</v>
      </c>
      <c r="D355" s="40" t="s">
        <v>173</v>
      </c>
      <c r="E355" s="40">
        <v>2</v>
      </c>
      <c r="F355" s="228">
        <v>800</v>
      </c>
      <c r="G355" s="245">
        <f>F355*0.9</f>
        <v>720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ht="16.5">
      <c r="A356" s="31">
        <v>7</v>
      </c>
      <c r="B356" s="43" t="s">
        <v>104</v>
      </c>
      <c r="C356" s="40" t="s">
        <v>174</v>
      </c>
      <c r="D356" s="40" t="s">
        <v>173</v>
      </c>
      <c r="E356" s="40">
        <v>2</v>
      </c>
      <c r="F356" s="228">
        <v>800</v>
      </c>
      <c r="G356" s="245">
        <f>F356*0.9</f>
        <v>720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ht="16.5">
      <c r="A357" s="31">
        <v>8</v>
      </c>
      <c r="B357" s="43" t="s">
        <v>161</v>
      </c>
      <c r="C357" s="40" t="s">
        <v>174</v>
      </c>
      <c r="D357" s="40" t="s">
        <v>173</v>
      </c>
      <c r="E357" s="40">
        <v>2</v>
      </c>
      <c r="F357" s="228">
        <v>800</v>
      </c>
      <c r="G357" s="245">
        <f>F357*0.9</f>
        <v>720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ht="16.5">
      <c r="A358" s="31">
        <v>9</v>
      </c>
      <c r="B358" s="43" t="s">
        <v>47</v>
      </c>
      <c r="C358" s="40" t="s">
        <v>174</v>
      </c>
      <c r="D358" s="40" t="s">
        <v>173</v>
      </c>
      <c r="E358" s="40">
        <v>2</v>
      </c>
      <c r="F358" s="228">
        <v>800</v>
      </c>
      <c r="G358" s="245">
        <f>F358*0.9</f>
        <v>720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ht="16.5">
      <c r="A359" s="31">
        <v>10</v>
      </c>
      <c r="B359" s="43" t="s">
        <v>106</v>
      </c>
      <c r="C359" s="40" t="s">
        <v>174</v>
      </c>
      <c r="D359" s="40" t="s">
        <v>173</v>
      </c>
      <c r="E359" s="40">
        <v>2</v>
      </c>
      <c r="F359" s="228">
        <v>800</v>
      </c>
      <c r="G359" s="245">
        <f>F359*0.9</f>
        <v>720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ht="16.5">
      <c r="A360" s="31">
        <v>11</v>
      </c>
      <c r="B360" s="43" t="s">
        <v>108</v>
      </c>
      <c r="C360" s="40" t="s">
        <v>174</v>
      </c>
      <c r="D360" s="40" t="s">
        <v>173</v>
      </c>
      <c r="E360" s="40">
        <v>2</v>
      </c>
      <c r="F360" s="228">
        <v>800</v>
      </c>
      <c r="G360" s="245">
        <f>F360*0.9</f>
        <v>720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ht="16.5">
      <c r="A361" s="31">
        <v>12</v>
      </c>
      <c r="B361" s="43" t="s">
        <v>362</v>
      </c>
      <c r="C361" s="40" t="s">
        <v>174</v>
      </c>
      <c r="D361" s="40" t="s">
        <v>173</v>
      </c>
      <c r="E361" s="40">
        <v>2</v>
      </c>
      <c r="F361" s="228">
        <v>2100</v>
      </c>
      <c r="G361" s="245">
        <v>1900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ht="16.5">
      <c r="A362" s="31">
        <v>13</v>
      </c>
      <c r="B362" s="43" t="s">
        <v>41</v>
      </c>
      <c r="C362" s="40" t="s">
        <v>174</v>
      </c>
      <c r="D362" s="40" t="s">
        <v>173</v>
      </c>
      <c r="E362" s="40">
        <v>2</v>
      </c>
      <c r="F362" s="146">
        <v>1960</v>
      </c>
      <c r="G362" s="245">
        <f>F362*0.9+16</f>
        <v>1780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ht="16.5">
      <c r="A363" s="31">
        <v>14</v>
      </c>
      <c r="B363" s="43" t="s">
        <v>39</v>
      </c>
      <c r="C363" s="40" t="s">
        <v>174</v>
      </c>
      <c r="D363" s="40" t="s">
        <v>173</v>
      </c>
      <c r="E363" s="40">
        <v>2</v>
      </c>
      <c r="F363" s="232">
        <v>2860</v>
      </c>
      <c r="G363" s="245">
        <f>F363*0.9+6</f>
        <v>2580</v>
      </c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ht="16.5">
      <c r="A364" s="37"/>
      <c r="B364" s="326"/>
      <c r="C364" s="326"/>
      <c r="D364" s="372" t="s">
        <v>185</v>
      </c>
      <c r="E364" s="319"/>
      <c r="F364" s="146">
        <f>SUM(F350:F363)</f>
        <v>16600</v>
      </c>
      <c r="G364" s="223">
        <f>SUM(G350:G363)</f>
        <v>14980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ht="16.5">
      <c r="A365" s="37"/>
      <c r="B365" s="37"/>
      <c r="C365" s="37"/>
      <c r="D365" s="37"/>
      <c r="E365" s="37"/>
      <c r="F365" s="221"/>
      <c r="G365" s="221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ht="16.5">
      <c r="A366" s="37"/>
      <c r="B366" s="37"/>
      <c r="C366" s="37"/>
      <c r="D366" s="37"/>
      <c r="E366" s="37"/>
      <c r="F366" s="221"/>
      <c r="G366" s="221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ht="16.5">
      <c r="A367" s="327" t="s">
        <v>485</v>
      </c>
      <c r="B367" s="327"/>
      <c r="C367" s="327"/>
      <c r="D367" s="327"/>
      <c r="E367" s="327"/>
      <c r="F367" s="327"/>
      <c r="G367" s="32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ht="66">
      <c r="A368" s="107" t="s">
        <v>72</v>
      </c>
      <c r="B368" s="259" t="s">
        <v>364</v>
      </c>
      <c r="C368" s="259" t="s">
        <v>70</v>
      </c>
      <c r="D368" s="108" t="s">
        <v>195</v>
      </c>
      <c r="E368" s="108" t="s">
        <v>226</v>
      </c>
      <c r="F368" s="174" t="s">
        <v>182</v>
      </c>
      <c r="G368" s="244" t="s">
        <v>359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ht="33">
      <c r="A369" s="217">
        <v>1</v>
      </c>
      <c r="B369" s="218" t="s">
        <v>96</v>
      </c>
      <c r="C369" s="25" t="s">
        <v>266</v>
      </c>
      <c r="D369" s="160" t="s">
        <v>173</v>
      </c>
      <c r="E369" s="219">
        <v>1</v>
      </c>
      <c r="F369" s="233">
        <v>800</v>
      </c>
      <c r="G369" s="246">
        <f>F369*0.9</f>
        <v>720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ht="16.5">
      <c r="A370" s="365">
        <v>2</v>
      </c>
      <c r="B370" s="338" t="s">
        <v>54</v>
      </c>
      <c r="C370" s="40" t="s">
        <v>174</v>
      </c>
      <c r="D370" s="40" t="s">
        <v>173</v>
      </c>
      <c r="E370" s="183">
        <v>2</v>
      </c>
      <c r="F370" s="234">
        <v>2000</v>
      </c>
      <c r="G370" s="245">
        <f>F370*0.9</f>
        <v>1800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ht="16.5">
      <c r="A371" s="365">
        <v>3</v>
      </c>
      <c r="B371" s="338" t="s">
        <v>53</v>
      </c>
      <c r="C371" s="40" t="s">
        <v>174</v>
      </c>
      <c r="D371" s="40" t="s">
        <v>173</v>
      </c>
      <c r="E371" s="183">
        <v>2</v>
      </c>
      <c r="F371" s="234">
        <v>2000</v>
      </c>
      <c r="G371" s="245">
        <f>F371*0.9</f>
        <v>1800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ht="16.5">
      <c r="A372" s="365">
        <v>4</v>
      </c>
      <c r="B372" s="338" t="s">
        <v>52</v>
      </c>
      <c r="C372" s="40" t="s">
        <v>174</v>
      </c>
      <c r="D372" s="40" t="s">
        <v>173</v>
      </c>
      <c r="E372" s="183">
        <v>2</v>
      </c>
      <c r="F372" s="234">
        <v>2000</v>
      </c>
      <c r="G372" s="245">
        <f>F372*0.9</f>
        <v>1800</v>
      </c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ht="16.5">
      <c r="A373" s="365">
        <v>5</v>
      </c>
      <c r="B373" s="338" t="s">
        <v>51</v>
      </c>
      <c r="C373" s="40" t="s">
        <v>174</v>
      </c>
      <c r="D373" s="40" t="s">
        <v>173</v>
      </c>
      <c r="E373" s="183">
        <v>2</v>
      </c>
      <c r="F373" s="234">
        <v>2000</v>
      </c>
      <c r="G373" s="245">
        <f>F373*0.9</f>
        <v>1800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ht="16.5">
      <c r="A374" s="365">
        <v>6</v>
      </c>
      <c r="B374" s="338" t="s">
        <v>486</v>
      </c>
      <c r="C374" s="40" t="s">
        <v>174</v>
      </c>
      <c r="D374" s="40" t="s">
        <v>173</v>
      </c>
      <c r="E374" s="183">
        <v>2</v>
      </c>
      <c r="F374" s="234">
        <v>2000</v>
      </c>
      <c r="G374" s="245">
        <f>F374*0.9</f>
        <v>1800</v>
      </c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ht="16.5">
      <c r="A375" s="365">
        <v>7</v>
      </c>
      <c r="B375" s="338" t="s">
        <v>487</v>
      </c>
      <c r="C375" s="40" t="s">
        <v>174</v>
      </c>
      <c r="D375" s="40" t="s">
        <v>173</v>
      </c>
      <c r="E375" s="183">
        <v>2</v>
      </c>
      <c r="F375" s="234">
        <v>2000</v>
      </c>
      <c r="G375" s="245">
        <f>F375*0.9</f>
        <v>1800</v>
      </c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ht="49.5">
      <c r="A376" s="365">
        <v>8</v>
      </c>
      <c r="B376" s="364" t="s">
        <v>488</v>
      </c>
      <c r="C376" s="29" t="s">
        <v>266</v>
      </c>
      <c r="D376" s="40" t="s">
        <v>173</v>
      </c>
      <c r="E376" s="363">
        <v>4</v>
      </c>
      <c r="F376" s="235">
        <v>20000</v>
      </c>
      <c r="G376" s="245">
        <f>F376*0.9</f>
        <v>18000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ht="16.5">
      <c r="A377" s="96"/>
      <c r="B377" s="97"/>
      <c r="C377" s="98"/>
      <c r="D377" s="362" t="s">
        <v>185</v>
      </c>
      <c r="E377" s="361"/>
      <c r="F377" s="337">
        <v>28600</v>
      </c>
      <c r="G377" s="250">
        <v>26140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ht="16.5">
      <c r="A378" s="330"/>
      <c r="B378" s="330"/>
      <c r="C378" s="330"/>
      <c r="D378" s="331"/>
      <c r="E378" s="331"/>
      <c r="F378" s="332"/>
      <c r="G378" s="248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ht="16.5">
      <c r="A379" s="327" t="s">
        <v>489</v>
      </c>
      <c r="B379" s="327"/>
      <c r="C379" s="327"/>
      <c r="D379" s="327"/>
      <c r="E379" s="327"/>
      <c r="F379" s="327"/>
      <c r="G379" s="32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ht="66">
      <c r="A380" s="107" t="s">
        <v>72</v>
      </c>
      <c r="B380" s="259" t="s">
        <v>364</v>
      </c>
      <c r="C380" s="259" t="s">
        <v>70</v>
      </c>
      <c r="D380" s="108" t="s">
        <v>195</v>
      </c>
      <c r="E380" s="108" t="s">
        <v>226</v>
      </c>
      <c r="F380" s="174" t="s">
        <v>182</v>
      </c>
      <c r="G380" s="244" t="s">
        <v>359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ht="33">
      <c r="A381" s="217">
        <v>1</v>
      </c>
      <c r="B381" s="218" t="s">
        <v>96</v>
      </c>
      <c r="C381" s="25" t="s">
        <v>266</v>
      </c>
      <c r="D381" s="160" t="s">
        <v>173</v>
      </c>
      <c r="E381" s="219">
        <v>1</v>
      </c>
      <c r="F381" s="233">
        <v>800</v>
      </c>
      <c r="G381" s="246">
        <f>F381*0.9</f>
        <v>720</v>
      </c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ht="16.5">
      <c r="A382" s="365">
        <v>2</v>
      </c>
      <c r="B382" s="338" t="s">
        <v>54</v>
      </c>
      <c r="C382" s="40" t="s">
        <v>174</v>
      </c>
      <c r="D382" s="40" t="s">
        <v>173</v>
      </c>
      <c r="E382" s="183">
        <v>2</v>
      </c>
      <c r="F382" s="234">
        <v>2000</v>
      </c>
      <c r="G382" s="245">
        <f>F382*0.9</f>
        <v>1800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ht="16.5">
      <c r="A383" s="365">
        <v>3</v>
      </c>
      <c r="B383" s="338" t="s">
        <v>53</v>
      </c>
      <c r="C383" s="40" t="s">
        <v>174</v>
      </c>
      <c r="D383" s="40" t="s">
        <v>173</v>
      </c>
      <c r="E383" s="183">
        <v>2</v>
      </c>
      <c r="F383" s="234">
        <f>F370</f>
        <v>2000</v>
      </c>
      <c r="G383" s="245">
        <f>F383*0.9</f>
        <v>1800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ht="16.5">
      <c r="A384" s="365">
        <v>4</v>
      </c>
      <c r="B384" s="338" t="s">
        <v>52</v>
      </c>
      <c r="C384" s="40" t="s">
        <v>174</v>
      </c>
      <c r="D384" s="40" t="s">
        <v>173</v>
      </c>
      <c r="E384" s="183">
        <v>2</v>
      </c>
      <c r="F384" s="234">
        <f>F371</f>
        <v>2000</v>
      </c>
      <c r="G384" s="245">
        <f>F384*0.9</f>
        <v>1800</v>
      </c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ht="16.5">
      <c r="A385" s="365">
        <v>5</v>
      </c>
      <c r="B385" s="338" t="s">
        <v>51</v>
      </c>
      <c r="C385" s="40" t="s">
        <v>174</v>
      </c>
      <c r="D385" s="40" t="s">
        <v>173</v>
      </c>
      <c r="E385" s="183">
        <v>2</v>
      </c>
      <c r="F385" s="234">
        <f>F372</f>
        <v>2000</v>
      </c>
      <c r="G385" s="245">
        <f>F385*0.9</f>
        <v>1800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ht="16.5">
      <c r="A386" s="96"/>
      <c r="B386" s="97"/>
      <c r="C386" s="98"/>
      <c r="D386" s="362" t="s">
        <v>185</v>
      </c>
      <c r="E386" s="361"/>
      <c r="F386" s="337">
        <f>SUM(F381:F385)</f>
        <v>8800</v>
      </c>
      <c r="G386" s="250">
        <f>SUM(G381:G385)</f>
        <v>7920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ht="16.5">
      <c r="A387" s="96"/>
      <c r="B387" s="97"/>
      <c r="C387" s="98"/>
      <c r="D387" s="371" t="s">
        <v>169</v>
      </c>
      <c r="E387" s="370"/>
      <c r="F387" s="156">
        <v>400</v>
      </c>
      <c r="G387" s="156">
        <v>400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ht="16.5">
      <c r="A388" s="96"/>
      <c r="B388" s="97"/>
      <c r="C388" s="98"/>
      <c r="D388" s="369" t="s">
        <v>185</v>
      </c>
      <c r="E388" s="368"/>
      <c r="F388" s="367">
        <f>SUM(F386:F387)</f>
        <v>9200</v>
      </c>
      <c r="G388" s="366">
        <f>SUM(G386:G387)</f>
        <v>8320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ht="16.5">
      <c r="A389" s="96"/>
      <c r="B389" s="97"/>
      <c r="C389" s="98"/>
      <c r="D389" s="99"/>
      <c r="E389" s="99"/>
      <c r="F389" s="236"/>
      <c r="G389" s="248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ht="16.5">
      <c r="A390" s="327" t="s">
        <v>490</v>
      </c>
      <c r="B390" s="327"/>
      <c r="C390" s="327"/>
      <c r="D390" s="327"/>
      <c r="E390" s="327"/>
      <c r="F390" s="327"/>
      <c r="G390" s="32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ht="66">
      <c r="A391" s="107" t="s">
        <v>72</v>
      </c>
      <c r="B391" s="259" t="s">
        <v>364</v>
      </c>
      <c r="C391" s="259" t="s">
        <v>70</v>
      </c>
      <c r="D391" s="108" t="s">
        <v>195</v>
      </c>
      <c r="E391" s="108" t="s">
        <v>226</v>
      </c>
      <c r="F391" s="174" t="s">
        <v>182</v>
      </c>
      <c r="G391" s="244" t="s">
        <v>359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ht="33">
      <c r="A392" s="217">
        <v>1</v>
      </c>
      <c r="B392" s="218" t="s">
        <v>96</v>
      </c>
      <c r="C392" s="25" t="s">
        <v>266</v>
      </c>
      <c r="D392" s="160" t="s">
        <v>173</v>
      </c>
      <c r="E392" s="219">
        <v>1</v>
      </c>
      <c r="F392" s="237">
        <v>800</v>
      </c>
      <c r="G392" s="249">
        <v>720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ht="49.5">
      <c r="A393" s="365">
        <v>2</v>
      </c>
      <c r="B393" s="364" t="s">
        <v>488</v>
      </c>
      <c r="C393" s="29" t="s">
        <v>266</v>
      </c>
      <c r="D393" s="40" t="s">
        <v>173</v>
      </c>
      <c r="E393" s="363" t="s">
        <v>481</v>
      </c>
      <c r="F393" s="337">
        <v>20000</v>
      </c>
      <c r="G393" s="250">
        <v>18000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ht="16.5">
      <c r="A394" s="96"/>
      <c r="B394" s="97"/>
      <c r="C394" s="98"/>
      <c r="D394" s="362" t="s">
        <v>185</v>
      </c>
      <c r="E394" s="361"/>
      <c r="F394" s="337">
        <f>SUM(F392:F393)</f>
        <v>20800</v>
      </c>
      <c r="G394" s="250">
        <f>SUM(G392:G393)</f>
        <v>18720</v>
      </c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ht="16.5">
      <c r="A395" s="35"/>
      <c r="B395" s="36"/>
      <c r="C395" s="35"/>
      <c r="D395" s="35"/>
      <c r="E395" s="35"/>
      <c r="F395" s="238"/>
      <c r="G395" s="238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ht="16.5">
      <c r="A396" s="35"/>
      <c r="B396" s="36"/>
      <c r="C396" s="35"/>
      <c r="D396" s="35"/>
      <c r="E396" s="35"/>
      <c r="F396" s="238"/>
      <c r="G396" s="238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ht="16.5">
      <c r="A397" s="328" t="s">
        <v>491</v>
      </c>
      <c r="B397" s="328"/>
      <c r="C397" s="328"/>
      <c r="D397" s="328"/>
      <c r="E397" s="328"/>
      <c r="F397" s="328"/>
      <c r="G397" s="329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66">
      <c r="A398" s="107" t="s">
        <v>72</v>
      </c>
      <c r="B398" s="259" t="s">
        <v>364</v>
      </c>
      <c r="C398" s="259" t="s">
        <v>70</v>
      </c>
      <c r="D398" s="108" t="s">
        <v>195</v>
      </c>
      <c r="E398" s="108" t="s">
        <v>226</v>
      </c>
      <c r="F398" s="174" t="s">
        <v>182</v>
      </c>
      <c r="G398" s="244" t="s">
        <v>359</v>
      </c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33">
      <c r="A399" s="110">
        <v>1</v>
      </c>
      <c r="B399" s="218" t="s">
        <v>96</v>
      </c>
      <c r="C399" s="25" t="s">
        <v>266</v>
      </c>
      <c r="D399" s="110" t="s">
        <v>173</v>
      </c>
      <c r="E399" s="110">
        <v>1</v>
      </c>
      <c r="F399" s="239">
        <v>800</v>
      </c>
      <c r="G399" s="246">
        <f>F399*0.9</f>
        <v>720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ht="16.5">
      <c r="A400" s="87">
        <v>2</v>
      </c>
      <c r="B400" s="41" t="s">
        <v>102</v>
      </c>
      <c r="C400" s="87" t="s">
        <v>174</v>
      </c>
      <c r="D400" s="87" t="s">
        <v>173</v>
      </c>
      <c r="E400" s="87">
        <v>2</v>
      </c>
      <c r="F400" s="240">
        <v>800</v>
      </c>
      <c r="G400" s="245">
        <f>F400*0.9</f>
        <v>720</v>
      </c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16.5">
      <c r="A401" s="87">
        <v>3</v>
      </c>
      <c r="B401" s="41" t="s">
        <v>220</v>
      </c>
      <c r="C401" s="87" t="s">
        <v>174</v>
      </c>
      <c r="D401" s="87" t="s">
        <v>173</v>
      </c>
      <c r="E401" s="87">
        <v>2</v>
      </c>
      <c r="F401" s="240">
        <v>800</v>
      </c>
      <c r="G401" s="245">
        <f>F401*0.9</f>
        <v>720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ht="16.5">
      <c r="A402" s="87">
        <v>4</v>
      </c>
      <c r="B402" s="41" t="s">
        <v>482</v>
      </c>
      <c r="C402" s="87" t="s">
        <v>174</v>
      </c>
      <c r="D402" s="87" t="s">
        <v>173</v>
      </c>
      <c r="E402" s="87">
        <v>2</v>
      </c>
      <c r="F402" s="240">
        <v>800</v>
      </c>
      <c r="G402" s="245">
        <f>F402*0.9</f>
        <v>720</v>
      </c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ht="16.5">
      <c r="A403" s="87">
        <v>5</v>
      </c>
      <c r="B403" s="41" t="s">
        <v>47</v>
      </c>
      <c r="C403" s="87" t="s">
        <v>174</v>
      </c>
      <c r="D403" s="87" t="s">
        <v>173</v>
      </c>
      <c r="E403" s="87">
        <v>2</v>
      </c>
      <c r="F403" s="240">
        <f>F355</f>
        <v>800</v>
      </c>
      <c r="G403" s="245">
        <f>F403*0.9</f>
        <v>720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ht="16.5">
      <c r="A404" s="87">
        <v>6</v>
      </c>
      <c r="B404" s="41" t="s">
        <v>106</v>
      </c>
      <c r="C404" s="87" t="s">
        <v>174</v>
      </c>
      <c r="D404" s="87" t="s">
        <v>173</v>
      </c>
      <c r="E404" s="87">
        <v>2</v>
      </c>
      <c r="F404" s="240">
        <f>F356</f>
        <v>800</v>
      </c>
      <c r="G404" s="245">
        <f>F404*0.9</f>
        <v>720</v>
      </c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ht="16.5">
      <c r="A405" s="87">
        <v>7</v>
      </c>
      <c r="B405" s="157" t="s">
        <v>196</v>
      </c>
      <c r="C405" s="87" t="s">
        <v>197</v>
      </c>
      <c r="D405" s="87" t="s">
        <v>176</v>
      </c>
      <c r="E405" s="87">
        <v>1</v>
      </c>
      <c r="F405" s="240">
        <v>700</v>
      </c>
      <c r="G405" s="245">
        <f>F405*0.9+10</f>
        <v>640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ht="16.5">
      <c r="A406" s="87">
        <v>8</v>
      </c>
      <c r="B406" s="347" t="s">
        <v>454</v>
      </c>
      <c r="C406" s="167" t="s">
        <v>270</v>
      </c>
      <c r="D406" s="167" t="s">
        <v>173</v>
      </c>
      <c r="E406" s="167">
        <v>1</v>
      </c>
      <c r="F406" s="240">
        <v>1200</v>
      </c>
      <c r="G406" s="245">
        <f>F406*0.9</f>
        <v>1080</v>
      </c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ht="16.5">
      <c r="A407" s="87">
        <v>9</v>
      </c>
      <c r="B407" s="41" t="s">
        <v>41</v>
      </c>
      <c r="C407" s="87" t="s">
        <v>174</v>
      </c>
      <c r="D407" s="167" t="s">
        <v>173</v>
      </c>
      <c r="E407" s="87">
        <v>2</v>
      </c>
      <c r="F407" s="240">
        <v>1960</v>
      </c>
      <c r="G407" s="245">
        <f>F407*0.9+16</f>
        <v>1780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ht="99">
      <c r="A408" s="87">
        <v>10</v>
      </c>
      <c r="B408" s="41" t="s">
        <v>257</v>
      </c>
      <c r="C408" s="87" t="s">
        <v>174</v>
      </c>
      <c r="D408" s="167" t="s">
        <v>173</v>
      </c>
      <c r="E408" s="87">
        <v>2</v>
      </c>
      <c r="F408" s="240">
        <v>4500</v>
      </c>
      <c r="G408" s="245">
        <f>F408*0.9+10</f>
        <v>4060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ht="16.5">
      <c r="A409" s="87">
        <v>11</v>
      </c>
      <c r="B409" s="41" t="s">
        <v>139</v>
      </c>
      <c r="C409" s="87" t="s">
        <v>174</v>
      </c>
      <c r="D409" s="167" t="s">
        <v>173</v>
      </c>
      <c r="E409" s="91" t="s">
        <v>7</v>
      </c>
      <c r="F409" s="240">
        <v>5500</v>
      </c>
      <c r="G409" s="245">
        <f>F409*0.9+10</f>
        <v>4960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ht="33">
      <c r="A410" s="87">
        <v>12</v>
      </c>
      <c r="B410" s="43" t="s">
        <v>324</v>
      </c>
      <c r="C410" s="87" t="s">
        <v>174</v>
      </c>
      <c r="D410" s="87" t="s">
        <v>176</v>
      </c>
      <c r="E410" s="87">
        <v>2</v>
      </c>
      <c r="F410" s="240">
        <v>2700</v>
      </c>
      <c r="G410" s="245">
        <f>F410*0.9+10</f>
        <v>2440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ht="16.5">
      <c r="A411" s="87">
        <v>13</v>
      </c>
      <c r="B411" s="43" t="s">
        <v>325</v>
      </c>
      <c r="C411" s="87" t="s">
        <v>174</v>
      </c>
      <c r="D411" s="87" t="s">
        <v>176</v>
      </c>
      <c r="E411" s="87">
        <v>2</v>
      </c>
      <c r="F411" s="240">
        <v>3200</v>
      </c>
      <c r="G411" s="245">
        <f>F411*0.9</f>
        <v>2880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ht="33">
      <c r="A412" s="87">
        <v>14</v>
      </c>
      <c r="B412" s="43" t="s">
        <v>154</v>
      </c>
      <c r="C412" s="87" t="s">
        <v>174</v>
      </c>
      <c r="D412" s="87" t="s">
        <v>173</v>
      </c>
      <c r="E412" s="87">
        <v>2</v>
      </c>
      <c r="F412" s="240">
        <v>2400</v>
      </c>
      <c r="G412" s="245">
        <f>F412*0.9</f>
        <v>2160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ht="33">
      <c r="A413" s="87">
        <v>15</v>
      </c>
      <c r="B413" s="43" t="s">
        <v>157</v>
      </c>
      <c r="C413" s="87" t="s">
        <v>174</v>
      </c>
      <c r="D413" s="87" t="s">
        <v>173</v>
      </c>
      <c r="E413" s="87">
        <v>2</v>
      </c>
      <c r="F413" s="240">
        <v>2400</v>
      </c>
      <c r="G413" s="245">
        <f>F413*0.9</f>
        <v>2160</v>
      </c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ht="33">
      <c r="A414" s="87">
        <v>16</v>
      </c>
      <c r="B414" s="43" t="s">
        <v>158</v>
      </c>
      <c r="C414" s="87" t="s">
        <v>174</v>
      </c>
      <c r="D414" s="87" t="s">
        <v>173</v>
      </c>
      <c r="E414" s="87">
        <v>2</v>
      </c>
      <c r="F414" s="240">
        <v>2400</v>
      </c>
      <c r="G414" s="245">
        <f>F414*0.9</f>
        <v>2160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ht="33">
      <c r="A415" s="87">
        <v>17</v>
      </c>
      <c r="B415" s="43" t="s">
        <v>162</v>
      </c>
      <c r="C415" s="87" t="s">
        <v>174</v>
      </c>
      <c r="D415" s="87" t="s">
        <v>176</v>
      </c>
      <c r="E415" s="87">
        <v>2</v>
      </c>
      <c r="F415" s="240">
        <v>2600</v>
      </c>
      <c r="G415" s="245">
        <f>F415*0.9</f>
        <v>2340</v>
      </c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ht="66">
      <c r="A416" s="87">
        <v>18</v>
      </c>
      <c r="B416" s="345" t="s">
        <v>394</v>
      </c>
      <c r="C416" s="355" t="s">
        <v>270</v>
      </c>
      <c r="D416" s="355" t="s">
        <v>176</v>
      </c>
      <c r="E416" s="91" t="s">
        <v>7</v>
      </c>
      <c r="F416" s="240">
        <v>5200</v>
      </c>
      <c r="G416" s="245">
        <f>F416*0.9</f>
        <v>4680</v>
      </c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ht="16.5">
      <c r="A417" s="101"/>
      <c r="B417" s="101"/>
      <c r="C417" s="101"/>
      <c r="D417" s="335" t="s">
        <v>185</v>
      </c>
      <c r="E417" s="334"/>
      <c r="F417" s="354">
        <f>SUM(F399:F416)</f>
        <v>39560</v>
      </c>
      <c r="G417" s="353">
        <f>SUM(G399:G416)</f>
        <v>35660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ht="16.5">
      <c r="A418" s="321" t="s">
        <v>492</v>
      </c>
      <c r="B418" s="322"/>
      <c r="C418" s="322"/>
      <c r="D418" s="322"/>
      <c r="E418" s="322"/>
      <c r="F418" s="322"/>
      <c r="G418" s="322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ht="66">
      <c r="A419" s="107" t="s">
        <v>72</v>
      </c>
      <c r="B419" s="259" t="s">
        <v>364</v>
      </c>
      <c r="C419" s="259" t="s">
        <v>70</v>
      </c>
      <c r="D419" s="108" t="s">
        <v>195</v>
      </c>
      <c r="E419" s="108" t="s">
        <v>226</v>
      </c>
      <c r="F419" s="174" t="s">
        <v>182</v>
      </c>
      <c r="G419" s="244" t="s">
        <v>359</v>
      </c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ht="33">
      <c r="A420" s="110">
        <v>1</v>
      </c>
      <c r="B420" s="218" t="s">
        <v>96</v>
      </c>
      <c r="C420" s="25" t="s">
        <v>266</v>
      </c>
      <c r="D420" s="110" t="s">
        <v>173</v>
      </c>
      <c r="E420" s="110">
        <v>1</v>
      </c>
      <c r="F420" s="239">
        <v>800</v>
      </c>
      <c r="G420" s="246">
        <f>F420*0.9</f>
        <v>720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ht="16.5">
      <c r="A421" s="87">
        <v>2</v>
      </c>
      <c r="B421" s="41" t="s">
        <v>102</v>
      </c>
      <c r="C421" s="87" t="s">
        <v>174</v>
      </c>
      <c r="D421" s="87" t="s">
        <v>173</v>
      </c>
      <c r="E421" s="87">
        <v>2</v>
      </c>
      <c r="F421" s="240">
        <v>800</v>
      </c>
      <c r="G421" s="245">
        <f>F421*0.9</f>
        <v>720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ht="16.5">
      <c r="A422" s="87">
        <v>3</v>
      </c>
      <c r="B422" s="41" t="s">
        <v>220</v>
      </c>
      <c r="C422" s="87" t="s">
        <v>174</v>
      </c>
      <c r="D422" s="87" t="s">
        <v>173</v>
      </c>
      <c r="E422" s="87">
        <v>2</v>
      </c>
      <c r="F422" s="240">
        <v>800</v>
      </c>
      <c r="G422" s="245">
        <f>F422*0.9</f>
        <v>720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ht="16.5">
      <c r="A423" s="87">
        <v>4</v>
      </c>
      <c r="B423" s="41" t="s">
        <v>482</v>
      </c>
      <c r="C423" s="87" t="s">
        <v>174</v>
      </c>
      <c r="D423" s="87" t="s">
        <v>173</v>
      </c>
      <c r="E423" s="87">
        <v>2</v>
      </c>
      <c r="F423" s="240">
        <v>800</v>
      </c>
      <c r="G423" s="245">
        <f>F423*0.9</f>
        <v>720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ht="16.5">
      <c r="A424" s="87">
        <v>5</v>
      </c>
      <c r="B424" s="41" t="s">
        <v>47</v>
      </c>
      <c r="C424" s="87" t="s">
        <v>174</v>
      </c>
      <c r="D424" s="87" t="s">
        <v>173</v>
      </c>
      <c r="E424" s="87">
        <v>2</v>
      </c>
      <c r="F424" s="240">
        <v>800</v>
      </c>
      <c r="G424" s="245">
        <f>F424*0.9</f>
        <v>720</v>
      </c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ht="16.5">
      <c r="A425" s="87">
        <v>6</v>
      </c>
      <c r="B425" s="41" t="s">
        <v>106</v>
      </c>
      <c r="C425" s="87" t="s">
        <v>174</v>
      </c>
      <c r="D425" s="87" t="s">
        <v>173</v>
      </c>
      <c r="E425" s="87">
        <v>2</v>
      </c>
      <c r="F425" s="240">
        <v>800</v>
      </c>
      <c r="G425" s="245">
        <f>F425*0.9</f>
        <v>720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ht="16.5">
      <c r="A426" s="87">
        <v>7</v>
      </c>
      <c r="B426" s="41" t="s">
        <v>108</v>
      </c>
      <c r="C426" s="87" t="s">
        <v>174</v>
      </c>
      <c r="D426" s="87" t="s">
        <v>173</v>
      </c>
      <c r="E426" s="87">
        <v>2</v>
      </c>
      <c r="F426" s="240">
        <v>800</v>
      </c>
      <c r="G426" s="245">
        <f>F426*0.9</f>
        <v>720</v>
      </c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ht="16.5">
      <c r="A427" s="87">
        <v>8</v>
      </c>
      <c r="B427" s="157" t="s">
        <v>196</v>
      </c>
      <c r="C427" s="87" t="s">
        <v>197</v>
      </c>
      <c r="D427" s="87" t="s">
        <v>176</v>
      </c>
      <c r="E427" s="87">
        <v>1</v>
      </c>
      <c r="F427" s="240">
        <v>700</v>
      </c>
      <c r="G427" s="245">
        <f>F427*0.9+10</f>
        <v>640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ht="16.5">
      <c r="A428" s="87">
        <v>9</v>
      </c>
      <c r="B428" s="347" t="s">
        <v>454</v>
      </c>
      <c r="C428" s="167" t="s">
        <v>270</v>
      </c>
      <c r="D428" s="87" t="s">
        <v>176</v>
      </c>
      <c r="E428" s="167">
        <v>1</v>
      </c>
      <c r="F428" s="240">
        <v>1200</v>
      </c>
      <c r="G428" s="245">
        <f>F428*0.9</f>
        <v>1080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ht="33">
      <c r="A429" s="87">
        <v>10</v>
      </c>
      <c r="B429" s="43" t="s">
        <v>126</v>
      </c>
      <c r="C429" s="87" t="s">
        <v>174</v>
      </c>
      <c r="D429" s="87" t="s">
        <v>173</v>
      </c>
      <c r="E429" s="87">
        <v>2</v>
      </c>
      <c r="F429" s="240">
        <v>1800</v>
      </c>
      <c r="G429" s="245">
        <f>F429*0.9</f>
        <v>1620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ht="16.5">
      <c r="A430" s="87">
        <v>11</v>
      </c>
      <c r="B430" s="41" t="s">
        <v>44</v>
      </c>
      <c r="C430" s="87" t="s">
        <v>174</v>
      </c>
      <c r="D430" s="87" t="s">
        <v>173</v>
      </c>
      <c r="E430" s="87">
        <v>2</v>
      </c>
      <c r="F430" s="240">
        <v>1960</v>
      </c>
      <c r="G430" s="245">
        <f>F430*0.9+16</f>
        <v>1780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ht="16.5">
      <c r="A431" s="87">
        <v>12</v>
      </c>
      <c r="B431" s="41" t="s">
        <v>41</v>
      </c>
      <c r="C431" s="87" t="s">
        <v>174</v>
      </c>
      <c r="D431" s="87" t="s">
        <v>173</v>
      </c>
      <c r="E431" s="87">
        <v>2</v>
      </c>
      <c r="F431" s="240">
        <v>1960</v>
      </c>
      <c r="G431" s="245">
        <f>F431*0.9+16</f>
        <v>1780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ht="99">
      <c r="A432" s="87">
        <v>13</v>
      </c>
      <c r="B432" s="41" t="s">
        <v>257</v>
      </c>
      <c r="C432" s="87" t="s">
        <v>174</v>
      </c>
      <c r="D432" s="87" t="s">
        <v>173</v>
      </c>
      <c r="E432" s="87">
        <v>2</v>
      </c>
      <c r="F432" s="240">
        <v>4500</v>
      </c>
      <c r="G432" s="245">
        <f>F432*0.9+10</f>
        <v>4060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ht="16.5">
      <c r="A433" s="87">
        <v>14</v>
      </c>
      <c r="B433" s="41" t="s">
        <v>139</v>
      </c>
      <c r="C433" s="87" t="s">
        <v>174</v>
      </c>
      <c r="D433" s="87" t="s">
        <v>173</v>
      </c>
      <c r="E433" s="91" t="s">
        <v>7</v>
      </c>
      <c r="F433" s="240">
        <v>5500</v>
      </c>
      <c r="G433" s="245">
        <f>F433*0.9+10</f>
        <v>4960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ht="33">
      <c r="A434" s="87">
        <v>15</v>
      </c>
      <c r="B434" s="43" t="s">
        <v>324</v>
      </c>
      <c r="C434" s="87" t="s">
        <v>174</v>
      </c>
      <c r="D434" s="87" t="s">
        <v>176</v>
      </c>
      <c r="E434" s="87">
        <v>2</v>
      </c>
      <c r="F434" s="240">
        <v>2700</v>
      </c>
      <c r="G434" s="245">
        <f>F434*0.9+10</f>
        <v>2440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ht="16.5">
      <c r="A435" s="87">
        <v>16</v>
      </c>
      <c r="B435" s="43" t="s">
        <v>325</v>
      </c>
      <c r="C435" s="87" t="s">
        <v>174</v>
      </c>
      <c r="D435" s="87" t="s">
        <v>176</v>
      </c>
      <c r="E435" s="87">
        <v>2</v>
      </c>
      <c r="F435" s="240">
        <v>3200</v>
      </c>
      <c r="G435" s="245">
        <f>F435*0.9</f>
        <v>2880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ht="33">
      <c r="A436" s="87">
        <v>17</v>
      </c>
      <c r="B436" s="43" t="s">
        <v>154</v>
      </c>
      <c r="C436" s="87" t="s">
        <v>174</v>
      </c>
      <c r="D436" s="87" t="s">
        <v>173</v>
      </c>
      <c r="E436" s="87">
        <v>2</v>
      </c>
      <c r="F436" s="240">
        <v>2400</v>
      </c>
      <c r="G436" s="245">
        <f>F436*0.9</f>
        <v>2160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ht="33">
      <c r="A437" s="87">
        <v>18</v>
      </c>
      <c r="B437" s="43" t="s">
        <v>157</v>
      </c>
      <c r="C437" s="87" t="s">
        <v>174</v>
      </c>
      <c r="D437" s="87" t="s">
        <v>173</v>
      </c>
      <c r="E437" s="87">
        <v>2</v>
      </c>
      <c r="F437" s="240">
        <v>2400</v>
      </c>
      <c r="G437" s="245">
        <f>F437*0.9</f>
        <v>2160</v>
      </c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ht="33">
      <c r="A438" s="87">
        <v>19</v>
      </c>
      <c r="B438" s="43" t="s">
        <v>158</v>
      </c>
      <c r="C438" s="87" t="s">
        <v>174</v>
      </c>
      <c r="D438" s="87" t="s">
        <v>173</v>
      </c>
      <c r="E438" s="87">
        <v>2</v>
      </c>
      <c r="F438" s="240">
        <v>2400</v>
      </c>
      <c r="G438" s="245">
        <f>F438*0.9</f>
        <v>2160</v>
      </c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ht="33">
      <c r="A439" s="87">
        <v>20</v>
      </c>
      <c r="B439" s="43" t="s">
        <v>162</v>
      </c>
      <c r="C439" s="87" t="s">
        <v>174</v>
      </c>
      <c r="D439" s="87" t="s">
        <v>176</v>
      </c>
      <c r="E439" s="87">
        <v>2</v>
      </c>
      <c r="F439" s="240">
        <v>2600</v>
      </c>
      <c r="G439" s="245">
        <f>F439*0.9</f>
        <v>2340</v>
      </c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ht="66">
      <c r="A440" s="87">
        <v>21</v>
      </c>
      <c r="B440" s="345" t="s">
        <v>394</v>
      </c>
      <c r="C440" s="355" t="s">
        <v>270</v>
      </c>
      <c r="D440" s="355" t="s">
        <v>176</v>
      </c>
      <c r="E440" s="91" t="s">
        <v>7</v>
      </c>
      <c r="F440" s="240">
        <v>5200</v>
      </c>
      <c r="G440" s="245">
        <f>F440*0.9</f>
        <v>4680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ht="66">
      <c r="A441" s="169">
        <v>22</v>
      </c>
      <c r="B441" s="345" t="s">
        <v>498</v>
      </c>
      <c r="C441" s="355" t="s">
        <v>270</v>
      </c>
      <c r="D441" s="355" t="s">
        <v>173</v>
      </c>
      <c r="E441" s="91" t="s">
        <v>7</v>
      </c>
      <c r="F441" s="240">
        <v>5200</v>
      </c>
      <c r="G441" s="245">
        <f>F441*0.9</f>
        <v>4680</v>
      </c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ht="66">
      <c r="A442" s="169">
        <v>23</v>
      </c>
      <c r="B442" s="345" t="s">
        <v>499</v>
      </c>
      <c r="C442" s="355" t="s">
        <v>270</v>
      </c>
      <c r="D442" s="355" t="s">
        <v>173</v>
      </c>
      <c r="E442" s="91" t="s">
        <v>7</v>
      </c>
      <c r="F442" s="240">
        <v>5200</v>
      </c>
      <c r="G442" s="245">
        <f>F442*0.9</f>
        <v>4680</v>
      </c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ht="82.5">
      <c r="A443" s="169">
        <v>24</v>
      </c>
      <c r="B443" s="345" t="s">
        <v>402</v>
      </c>
      <c r="C443" s="355" t="s">
        <v>270</v>
      </c>
      <c r="D443" s="355" t="s">
        <v>173</v>
      </c>
      <c r="E443" s="91" t="s">
        <v>7</v>
      </c>
      <c r="F443" s="240">
        <v>7000</v>
      </c>
      <c r="G443" s="245">
        <f>F443*0.9</f>
        <v>6300</v>
      </c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16.5">
      <c r="A444" s="94"/>
      <c r="B444" s="103"/>
      <c r="C444" s="104"/>
      <c r="D444" s="335" t="s">
        <v>185</v>
      </c>
      <c r="E444" s="334"/>
      <c r="F444" s="354">
        <f>SUM(F420:F443)</f>
        <v>61520</v>
      </c>
      <c r="G444" s="353">
        <f>SUM(G420:G443)</f>
        <v>55440</v>
      </c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6.5">
      <c r="A445" s="94"/>
      <c r="B445" s="103"/>
      <c r="C445" s="104"/>
      <c r="D445" s="360"/>
      <c r="E445" s="359"/>
      <c r="F445" s="358"/>
      <c r="G445" s="35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6.5">
      <c r="A446" s="309" t="s">
        <v>493</v>
      </c>
      <c r="B446" s="310"/>
      <c r="C446" s="310"/>
      <c r="D446" s="310"/>
      <c r="E446" s="310"/>
      <c r="F446" s="310"/>
      <c r="G446" s="310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66">
      <c r="A447" s="107" t="s">
        <v>72</v>
      </c>
      <c r="B447" s="259" t="s">
        <v>364</v>
      </c>
      <c r="C447" s="259" t="s">
        <v>70</v>
      </c>
      <c r="D447" s="108" t="s">
        <v>195</v>
      </c>
      <c r="E447" s="108" t="s">
        <v>226</v>
      </c>
      <c r="F447" s="174" t="s">
        <v>182</v>
      </c>
      <c r="G447" s="244" t="s">
        <v>359</v>
      </c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33">
      <c r="A448" s="220">
        <v>1</v>
      </c>
      <c r="B448" s="218" t="s">
        <v>96</v>
      </c>
      <c r="C448" s="25" t="s">
        <v>266</v>
      </c>
      <c r="D448" s="220" t="s">
        <v>173</v>
      </c>
      <c r="E448" s="220">
        <v>1</v>
      </c>
      <c r="F448" s="241">
        <v>800</v>
      </c>
      <c r="G448" s="246">
        <f>F448*0.9</f>
        <v>720</v>
      </c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16.5">
      <c r="A449" s="169">
        <v>2</v>
      </c>
      <c r="B449" s="41" t="s">
        <v>102</v>
      </c>
      <c r="C449" s="169" t="s">
        <v>174</v>
      </c>
      <c r="D449" s="169" t="s">
        <v>173</v>
      </c>
      <c r="E449" s="169">
        <v>2</v>
      </c>
      <c r="F449" s="133">
        <v>800</v>
      </c>
      <c r="G449" s="245">
        <f>F449*0.9</f>
        <v>720</v>
      </c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6.5">
      <c r="A450" s="169">
        <v>3</v>
      </c>
      <c r="B450" s="41" t="s">
        <v>220</v>
      </c>
      <c r="C450" s="169" t="s">
        <v>174</v>
      </c>
      <c r="D450" s="169" t="s">
        <v>173</v>
      </c>
      <c r="E450" s="169">
        <v>2</v>
      </c>
      <c r="F450" s="133">
        <v>800</v>
      </c>
      <c r="G450" s="245">
        <f>F450*0.9</f>
        <v>720</v>
      </c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6.5">
      <c r="A451" s="169">
        <v>4</v>
      </c>
      <c r="B451" s="41" t="s">
        <v>482</v>
      </c>
      <c r="C451" s="169" t="s">
        <v>174</v>
      </c>
      <c r="D451" s="169" t="s">
        <v>173</v>
      </c>
      <c r="E451" s="169">
        <v>2</v>
      </c>
      <c r="F451" s="133">
        <v>800</v>
      </c>
      <c r="G451" s="245">
        <f>F451*0.9</f>
        <v>720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6.5">
      <c r="A452" s="169">
        <v>5</v>
      </c>
      <c r="B452" s="41" t="s">
        <v>47</v>
      </c>
      <c r="C452" s="169" t="s">
        <v>174</v>
      </c>
      <c r="D452" s="169" t="s">
        <v>173</v>
      </c>
      <c r="E452" s="169">
        <v>2</v>
      </c>
      <c r="F452" s="133">
        <v>800</v>
      </c>
      <c r="G452" s="245">
        <f>F452*0.9</f>
        <v>720</v>
      </c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6.5">
      <c r="A453" s="169">
        <v>6</v>
      </c>
      <c r="B453" s="41" t="s">
        <v>106</v>
      </c>
      <c r="C453" s="169" t="s">
        <v>174</v>
      </c>
      <c r="D453" s="169" t="s">
        <v>173</v>
      </c>
      <c r="E453" s="169">
        <v>2</v>
      </c>
      <c r="F453" s="133">
        <v>800</v>
      </c>
      <c r="G453" s="245">
        <f>F453*0.9</f>
        <v>720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6.5">
      <c r="A454" s="169">
        <v>7</v>
      </c>
      <c r="B454" s="41" t="s">
        <v>108</v>
      </c>
      <c r="C454" s="169" t="s">
        <v>174</v>
      </c>
      <c r="D454" s="169" t="s">
        <v>173</v>
      </c>
      <c r="E454" s="169">
        <v>2</v>
      </c>
      <c r="F454" s="133">
        <v>800</v>
      </c>
      <c r="G454" s="245">
        <f>F454*0.9</f>
        <v>720</v>
      </c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33">
      <c r="A455" s="169">
        <v>8</v>
      </c>
      <c r="B455" s="192" t="s">
        <v>483</v>
      </c>
      <c r="C455" s="169" t="s">
        <v>174</v>
      </c>
      <c r="D455" s="169" t="s">
        <v>173</v>
      </c>
      <c r="E455" s="169">
        <v>2</v>
      </c>
      <c r="F455" s="133">
        <v>5000</v>
      </c>
      <c r="G455" s="245">
        <f>F455*0.9</f>
        <v>4500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16.5">
      <c r="A456" s="169">
        <v>9</v>
      </c>
      <c r="B456" s="157" t="s">
        <v>196</v>
      </c>
      <c r="C456" s="169" t="s">
        <v>197</v>
      </c>
      <c r="D456" s="169" t="s">
        <v>176</v>
      </c>
      <c r="E456" s="169">
        <v>1</v>
      </c>
      <c r="F456" s="133">
        <v>700</v>
      </c>
      <c r="G456" s="245">
        <f>F456*0.9+10</f>
        <v>640</v>
      </c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6.5">
      <c r="A457" s="169">
        <v>10</v>
      </c>
      <c r="B457" s="347" t="s">
        <v>454</v>
      </c>
      <c r="C457" s="167" t="s">
        <v>270</v>
      </c>
      <c r="D457" s="169" t="s">
        <v>176</v>
      </c>
      <c r="E457" s="167">
        <v>1</v>
      </c>
      <c r="F457" s="242">
        <v>1200</v>
      </c>
      <c r="G457" s="245">
        <f>F457*0.9</f>
        <v>1080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33">
      <c r="A458" s="169">
        <v>11</v>
      </c>
      <c r="B458" s="43" t="s">
        <v>126</v>
      </c>
      <c r="C458" s="169" t="s">
        <v>174</v>
      </c>
      <c r="D458" s="169" t="s">
        <v>173</v>
      </c>
      <c r="E458" s="169">
        <v>2</v>
      </c>
      <c r="F458" s="133">
        <v>1800</v>
      </c>
      <c r="G458" s="245">
        <f>F458*0.9</f>
        <v>1620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16.5">
      <c r="A459" s="169">
        <v>12</v>
      </c>
      <c r="B459" s="43" t="s">
        <v>132</v>
      </c>
      <c r="C459" s="169" t="s">
        <v>174</v>
      </c>
      <c r="D459" s="169" t="s">
        <v>173</v>
      </c>
      <c r="E459" s="169">
        <v>2</v>
      </c>
      <c r="F459" s="133">
        <v>1960</v>
      </c>
      <c r="G459" s="245">
        <f>F459*0.9+16</f>
        <v>1780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6.5">
      <c r="A460" s="169">
        <v>13</v>
      </c>
      <c r="B460" s="43" t="s">
        <v>133</v>
      </c>
      <c r="C460" s="169" t="s">
        <v>174</v>
      </c>
      <c r="D460" s="169" t="s">
        <v>173</v>
      </c>
      <c r="E460" s="169">
        <v>2</v>
      </c>
      <c r="F460" s="133">
        <v>1960</v>
      </c>
      <c r="G460" s="245">
        <f>F460*0.9+16</f>
        <v>1780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6.5">
      <c r="A461" s="169">
        <v>14</v>
      </c>
      <c r="B461" s="43" t="s">
        <v>134</v>
      </c>
      <c r="C461" s="169" t="s">
        <v>174</v>
      </c>
      <c r="D461" s="169" t="s">
        <v>173</v>
      </c>
      <c r="E461" s="169">
        <v>2</v>
      </c>
      <c r="F461" s="133">
        <v>1960</v>
      </c>
      <c r="G461" s="245">
        <f>F461*0.9+16</f>
        <v>1780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ht="16.5">
      <c r="A462" s="169">
        <v>15</v>
      </c>
      <c r="B462" s="192" t="s">
        <v>44</v>
      </c>
      <c r="C462" s="169" t="s">
        <v>174</v>
      </c>
      <c r="D462" s="169" t="s">
        <v>173</v>
      </c>
      <c r="E462" s="169">
        <v>2</v>
      </c>
      <c r="F462" s="133">
        <v>1960</v>
      </c>
      <c r="G462" s="245">
        <f>F462*0.9+16</f>
        <v>1780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ht="16.5">
      <c r="A463" s="169">
        <v>16</v>
      </c>
      <c r="B463" s="192" t="s">
        <v>41</v>
      </c>
      <c r="C463" s="169" t="s">
        <v>174</v>
      </c>
      <c r="D463" s="169" t="s">
        <v>173</v>
      </c>
      <c r="E463" s="169">
        <v>2</v>
      </c>
      <c r="F463" s="133">
        <v>1960</v>
      </c>
      <c r="G463" s="245">
        <f>F463*0.9+16</f>
        <v>1780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ht="99">
      <c r="A464" s="169">
        <v>17</v>
      </c>
      <c r="B464" s="41" t="s">
        <v>257</v>
      </c>
      <c r="C464" s="169" t="s">
        <v>174</v>
      </c>
      <c r="D464" s="169" t="s">
        <v>173</v>
      </c>
      <c r="E464" s="169">
        <v>2</v>
      </c>
      <c r="F464" s="133">
        <v>4500</v>
      </c>
      <c r="G464" s="245">
        <f>F464*0.9+10</f>
        <v>4060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ht="16.5">
      <c r="A465" s="169">
        <v>18</v>
      </c>
      <c r="B465" s="41" t="s">
        <v>139</v>
      </c>
      <c r="C465" s="169" t="s">
        <v>174</v>
      </c>
      <c r="D465" s="169" t="s">
        <v>173</v>
      </c>
      <c r="E465" s="180" t="s">
        <v>7</v>
      </c>
      <c r="F465" s="133">
        <v>5500</v>
      </c>
      <c r="G465" s="245">
        <f>F465*0.9+10</f>
        <v>4960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ht="33">
      <c r="A466" s="169">
        <v>19</v>
      </c>
      <c r="B466" s="43" t="s">
        <v>324</v>
      </c>
      <c r="C466" s="169" t="s">
        <v>174</v>
      </c>
      <c r="D466" s="169" t="s">
        <v>176</v>
      </c>
      <c r="E466" s="169">
        <v>2</v>
      </c>
      <c r="F466" s="133">
        <v>2700</v>
      </c>
      <c r="G466" s="245">
        <f>F466*0.9+10</f>
        <v>2440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ht="16.5">
      <c r="A467" s="169">
        <v>20</v>
      </c>
      <c r="B467" s="43" t="s">
        <v>325</v>
      </c>
      <c r="C467" s="169" t="s">
        <v>174</v>
      </c>
      <c r="D467" s="169" t="s">
        <v>176</v>
      </c>
      <c r="E467" s="169">
        <v>2</v>
      </c>
      <c r="F467" s="133">
        <v>3200</v>
      </c>
      <c r="G467" s="245">
        <f>F467*0.9</f>
        <v>2880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ht="33">
      <c r="A468" s="169">
        <v>21</v>
      </c>
      <c r="B468" s="43" t="s">
        <v>154</v>
      </c>
      <c r="C468" s="169" t="s">
        <v>174</v>
      </c>
      <c r="D468" s="169" t="s">
        <v>173</v>
      </c>
      <c r="E468" s="169">
        <v>2</v>
      </c>
      <c r="F468" s="133">
        <v>2400</v>
      </c>
      <c r="G468" s="245">
        <f>F468*0.9</f>
        <v>2160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ht="33">
      <c r="A469" s="169">
        <v>22</v>
      </c>
      <c r="B469" s="43" t="s">
        <v>155</v>
      </c>
      <c r="C469" s="169" t="s">
        <v>174</v>
      </c>
      <c r="D469" s="169" t="s">
        <v>176</v>
      </c>
      <c r="E469" s="169">
        <v>2</v>
      </c>
      <c r="F469" s="133">
        <v>2400</v>
      </c>
      <c r="G469" s="245">
        <f>F469*0.9</f>
        <v>2160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ht="33">
      <c r="A470" s="169">
        <v>23</v>
      </c>
      <c r="B470" s="43" t="s">
        <v>500</v>
      </c>
      <c r="C470" s="169" t="s">
        <v>174</v>
      </c>
      <c r="D470" s="169" t="s">
        <v>176</v>
      </c>
      <c r="E470" s="169">
        <v>2</v>
      </c>
      <c r="F470" s="133">
        <v>2400</v>
      </c>
      <c r="G470" s="245">
        <f>F470*0.9</f>
        <v>2160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ht="33">
      <c r="A471" s="169">
        <v>24</v>
      </c>
      <c r="B471" s="43" t="s">
        <v>157</v>
      </c>
      <c r="C471" s="169" t="s">
        <v>174</v>
      </c>
      <c r="D471" s="169" t="s">
        <v>173</v>
      </c>
      <c r="E471" s="169">
        <v>2</v>
      </c>
      <c r="F471" s="133">
        <v>2400</v>
      </c>
      <c r="G471" s="245">
        <f>F471*0.9</f>
        <v>2160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ht="33">
      <c r="A472" s="169">
        <v>25</v>
      </c>
      <c r="B472" s="43" t="s">
        <v>501</v>
      </c>
      <c r="C472" s="169" t="s">
        <v>174</v>
      </c>
      <c r="D472" s="169" t="s">
        <v>173</v>
      </c>
      <c r="E472" s="169">
        <v>2</v>
      </c>
      <c r="F472" s="133">
        <v>2400</v>
      </c>
      <c r="G472" s="245">
        <f>F472*0.9</f>
        <v>2160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ht="33">
      <c r="A473" s="169">
        <v>26</v>
      </c>
      <c r="B473" s="43" t="s">
        <v>158</v>
      </c>
      <c r="C473" s="169" t="s">
        <v>174</v>
      </c>
      <c r="D473" s="169" t="s">
        <v>176</v>
      </c>
      <c r="E473" s="169">
        <v>2</v>
      </c>
      <c r="F473" s="133">
        <v>2400</v>
      </c>
      <c r="G473" s="245">
        <f>F473*0.9</f>
        <v>2160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ht="33">
      <c r="A474" s="169">
        <v>27</v>
      </c>
      <c r="B474" s="43" t="s">
        <v>162</v>
      </c>
      <c r="C474" s="169" t="s">
        <v>174</v>
      </c>
      <c r="D474" s="169" t="s">
        <v>176</v>
      </c>
      <c r="E474" s="169">
        <v>2</v>
      </c>
      <c r="F474" s="133">
        <v>2600</v>
      </c>
      <c r="G474" s="245">
        <f>F474*0.9</f>
        <v>2340</v>
      </c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ht="66">
      <c r="A475" s="169">
        <v>28</v>
      </c>
      <c r="B475" s="175" t="s">
        <v>394</v>
      </c>
      <c r="C475" s="167" t="s">
        <v>270</v>
      </c>
      <c r="D475" s="169" t="s">
        <v>176</v>
      </c>
      <c r="E475" s="180" t="s">
        <v>7</v>
      </c>
      <c r="F475" s="133">
        <v>5200</v>
      </c>
      <c r="G475" s="245">
        <f>F475*0.9</f>
        <v>4680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ht="66">
      <c r="A476" s="169">
        <v>29</v>
      </c>
      <c r="B476" s="175" t="s">
        <v>498</v>
      </c>
      <c r="C476" s="167" t="s">
        <v>270</v>
      </c>
      <c r="D476" s="167" t="s">
        <v>173</v>
      </c>
      <c r="E476" s="180" t="s">
        <v>7</v>
      </c>
      <c r="F476" s="133">
        <v>5200</v>
      </c>
      <c r="G476" s="245">
        <f>F476*0.9</f>
        <v>4680</v>
      </c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ht="66">
      <c r="A477" s="169">
        <v>30</v>
      </c>
      <c r="B477" s="175" t="s">
        <v>587</v>
      </c>
      <c r="C477" s="167" t="s">
        <v>270</v>
      </c>
      <c r="D477" s="167" t="s">
        <v>173</v>
      </c>
      <c r="E477" s="180" t="s">
        <v>7</v>
      </c>
      <c r="F477" s="133">
        <v>5200</v>
      </c>
      <c r="G477" s="245">
        <f>F477*0.9</f>
        <v>4680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ht="66">
      <c r="A478" s="169">
        <v>31</v>
      </c>
      <c r="B478" s="175" t="s">
        <v>502</v>
      </c>
      <c r="C478" s="167" t="s">
        <v>270</v>
      </c>
      <c r="D478" s="167" t="s">
        <v>173</v>
      </c>
      <c r="E478" s="180" t="s">
        <v>7</v>
      </c>
      <c r="F478" s="133">
        <v>5200</v>
      </c>
      <c r="G478" s="245">
        <f>F478*0.9</f>
        <v>4680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ht="82.5">
      <c r="A479" s="169">
        <v>32</v>
      </c>
      <c r="B479" s="345" t="s">
        <v>402</v>
      </c>
      <c r="C479" s="167" t="s">
        <v>270</v>
      </c>
      <c r="D479" s="167" t="s">
        <v>173</v>
      </c>
      <c r="E479" s="180" t="s">
        <v>7</v>
      </c>
      <c r="F479" s="133">
        <v>7000</v>
      </c>
      <c r="G479" s="245">
        <f>F479*0.9</f>
        <v>6300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ht="49.5">
      <c r="A480" s="169">
        <v>33</v>
      </c>
      <c r="B480" s="343" t="s">
        <v>447</v>
      </c>
      <c r="C480" s="29" t="s">
        <v>266</v>
      </c>
      <c r="D480" s="169" t="s">
        <v>176</v>
      </c>
      <c r="E480" s="180" t="s">
        <v>7</v>
      </c>
      <c r="F480" s="133">
        <v>10000</v>
      </c>
      <c r="G480" s="245">
        <f>F480*0.9</f>
        <v>9000</v>
      </c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ht="16.5">
      <c r="A481" s="105"/>
      <c r="B481" s="106"/>
      <c r="C481" s="105"/>
      <c r="D481" s="335" t="s">
        <v>185</v>
      </c>
      <c r="E481" s="334"/>
      <c r="F481" s="354">
        <f>SUM(F448:F480)</f>
        <v>94800</v>
      </c>
      <c r="G481" s="353">
        <f>SUM(G448:G480)</f>
        <v>85440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ht="16.5">
      <c r="A482" s="105"/>
      <c r="B482" s="106"/>
      <c r="C482" s="105"/>
      <c r="D482" s="352"/>
      <c r="E482" s="351"/>
      <c r="F482" s="350"/>
      <c r="G482" s="350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ht="16.5">
      <c r="A483" s="309" t="s">
        <v>494</v>
      </c>
      <c r="B483" s="310"/>
      <c r="C483" s="310"/>
      <c r="D483" s="310"/>
      <c r="E483" s="310"/>
      <c r="F483" s="310"/>
      <c r="G483" s="310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ht="66">
      <c r="A484" s="107" t="s">
        <v>72</v>
      </c>
      <c r="B484" s="259" t="s">
        <v>364</v>
      </c>
      <c r="C484" s="259" t="s">
        <v>70</v>
      </c>
      <c r="D484" s="108" t="s">
        <v>195</v>
      </c>
      <c r="E484" s="108" t="s">
        <v>226</v>
      </c>
      <c r="F484" s="174" t="s">
        <v>182</v>
      </c>
      <c r="G484" s="244" t="s">
        <v>359</v>
      </c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33">
      <c r="A485" s="110">
        <v>1</v>
      </c>
      <c r="B485" s="111" t="s">
        <v>96</v>
      </c>
      <c r="C485" s="25" t="s">
        <v>266</v>
      </c>
      <c r="D485" s="110" t="s">
        <v>173</v>
      </c>
      <c r="E485" s="110">
        <v>1</v>
      </c>
      <c r="F485" s="240">
        <v>800</v>
      </c>
      <c r="G485" s="245">
        <f>F485*0.9</f>
        <v>720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16.5">
      <c r="A486" s="87">
        <v>2</v>
      </c>
      <c r="B486" s="41" t="s">
        <v>220</v>
      </c>
      <c r="C486" s="87" t="s">
        <v>174</v>
      </c>
      <c r="D486" s="87" t="s">
        <v>173</v>
      </c>
      <c r="E486" s="87">
        <v>2</v>
      </c>
      <c r="F486" s="240">
        <v>800</v>
      </c>
      <c r="G486" s="245">
        <f>F486*0.9</f>
        <v>720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6.5">
      <c r="A487" s="87">
        <v>3</v>
      </c>
      <c r="B487" s="41" t="s">
        <v>482</v>
      </c>
      <c r="C487" s="87" t="s">
        <v>174</v>
      </c>
      <c r="D487" s="87" t="s">
        <v>173</v>
      </c>
      <c r="E487" s="87">
        <v>2</v>
      </c>
      <c r="F487" s="240">
        <v>800</v>
      </c>
      <c r="G487" s="245">
        <f>F487*0.9</f>
        <v>720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6.5">
      <c r="A488" s="87">
        <v>4</v>
      </c>
      <c r="B488" s="41" t="s">
        <v>47</v>
      </c>
      <c r="C488" s="87" t="s">
        <v>174</v>
      </c>
      <c r="D488" s="87" t="s">
        <v>173</v>
      </c>
      <c r="E488" s="87">
        <v>2</v>
      </c>
      <c r="F488" s="240">
        <v>800</v>
      </c>
      <c r="G488" s="245">
        <f>F488*0.9</f>
        <v>720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6.5">
      <c r="A489" s="87">
        <v>5</v>
      </c>
      <c r="B489" s="41" t="s">
        <v>106</v>
      </c>
      <c r="C489" s="87" t="s">
        <v>174</v>
      </c>
      <c r="D489" s="87" t="s">
        <v>173</v>
      </c>
      <c r="E489" s="87">
        <v>2</v>
      </c>
      <c r="F489" s="240">
        <v>800</v>
      </c>
      <c r="G489" s="245">
        <f>F489*0.9</f>
        <v>720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6.5">
      <c r="A490" s="87">
        <v>6</v>
      </c>
      <c r="B490" s="348" t="s">
        <v>484</v>
      </c>
      <c r="C490" s="87" t="s">
        <v>174</v>
      </c>
      <c r="D490" s="87" t="s">
        <v>173</v>
      </c>
      <c r="E490" s="87">
        <v>2</v>
      </c>
      <c r="F490" s="240">
        <v>2500</v>
      </c>
      <c r="G490" s="245">
        <f>F490*0.9+10</f>
        <v>2260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6.5">
      <c r="A491" s="74">
        <v>7</v>
      </c>
      <c r="B491" s="348" t="s">
        <v>386</v>
      </c>
      <c r="C491" s="87" t="s">
        <v>174</v>
      </c>
      <c r="D491" s="87" t="s">
        <v>173</v>
      </c>
      <c r="E491" s="87">
        <v>2</v>
      </c>
      <c r="F491" s="240">
        <v>2500</v>
      </c>
      <c r="G491" s="245">
        <f>F491*0.9+10</f>
        <v>2260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6.5">
      <c r="A492" s="74">
        <v>8</v>
      </c>
      <c r="B492" s="157" t="s">
        <v>196</v>
      </c>
      <c r="C492" s="87" t="s">
        <v>197</v>
      </c>
      <c r="D492" s="87" t="s">
        <v>176</v>
      </c>
      <c r="E492" s="87">
        <v>1</v>
      </c>
      <c r="F492" s="240">
        <v>700</v>
      </c>
      <c r="G492" s="245">
        <f>F492*0.9+10</f>
        <v>640</v>
      </c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6.5">
      <c r="A493" s="87">
        <v>9</v>
      </c>
      <c r="B493" s="347" t="s">
        <v>454</v>
      </c>
      <c r="C493" s="87" t="s">
        <v>270</v>
      </c>
      <c r="D493" s="87" t="s">
        <v>176</v>
      </c>
      <c r="E493" s="87">
        <v>1</v>
      </c>
      <c r="F493" s="240">
        <v>1100</v>
      </c>
      <c r="G493" s="245">
        <f>F493*0.9+10</f>
        <v>1000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33">
      <c r="A494" s="87">
        <v>10</v>
      </c>
      <c r="B494" s="43" t="s">
        <v>126</v>
      </c>
      <c r="C494" s="87" t="s">
        <v>174</v>
      </c>
      <c r="D494" s="87" t="s">
        <v>173</v>
      </c>
      <c r="E494" s="87">
        <v>2</v>
      </c>
      <c r="F494" s="240">
        <v>1800</v>
      </c>
      <c r="G494" s="245">
        <f>F494*0.9</f>
        <v>1620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16.5">
      <c r="A495" s="87">
        <v>11</v>
      </c>
      <c r="B495" s="43" t="s">
        <v>132</v>
      </c>
      <c r="C495" s="87" t="s">
        <v>174</v>
      </c>
      <c r="D495" s="87" t="s">
        <v>173</v>
      </c>
      <c r="E495" s="87">
        <v>2</v>
      </c>
      <c r="F495" s="240">
        <v>1960</v>
      </c>
      <c r="G495" s="245">
        <f>F495*0.9+16</f>
        <v>1780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6.5">
      <c r="A496" s="87">
        <v>12</v>
      </c>
      <c r="B496" s="43" t="s">
        <v>133</v>
      </c>
      <c r="C496" s="87" t="s">
        <v>174</v>
      </c>
      <c r="D496" s="87" t="s">
        <v>173</v>
      </c>
      <c r="E496" s="87">
        <v>2</v>
      </c>
      <c r="F496" s="240">
        <v>1960</v>
      </c>
      <c r="G496" s="245">
        <f>F496*0.9+16</f>
        <v>1780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6.5">
      <c r="A497" s="87">
        <v>13</v>
      </c>
      <c r="B497" s="41" t="s">
        <v>44</v>
      </c>
      <c r="C497" s="87" t="s">
        <v>174</v>
      </c>
      <c r="D497" s="87" t="s">
        <v>173</v>
      </c>
      <c r="E497" s="87">
        <v>2</v>
      </c>
      <c r="F497" s="240">
        <v>1960</v>
      </c>
      <c r="G497" s="245">
        <f>F497*0.9+16</f>
        <v>1780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6.5">
      <c r="A498" s="87">
        <v>14</v>
      </c>
      <c r="B498" s="157" t="s">
        <v>43</v>
      </c>
      <c r="C498" s="87" t="s">
        <v>174</v>
      </c>
      <c r="D498" s="87" t="s">
        <v>173</v>
      </c>
      <c r="E498" s="87">
        <v>2</v>
      </c>
      <c r="F498" s="240">
        <v>1960</v>
      </c>
      <c r="G498" s="245">
        <f>F498*0.9+16</f>
        <v>1780</v>
      </c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6.5">
      <c r="A499" s="87">
        <v>15</v>
      </c>
      <c r="B499" s="41" t="s">
        <v>41</v>
      </c>
      <c r="C499" s="87" t="s">
        <v>174</v>
      </c>
      <c r="D499" s="87" t="s">
        <v>173</v>
      </c>
      <c r="E499" s="87">
        <v>2</v>
      </c>
      <c r="F499" s="240">
        <v>1960</v>
      </c>
      <c r="G499" s="245">
        <f>F499*0.9+16</f>
        <v>1780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33">
      <c r="A500" s="87">
        <v>16</v>
      </c>
      <c r="B500" s="43" t="s">
        <v>324</v>
      </c>
      <c r="C500" s="87" t="s">
        <v>174</v>
      </c>
      <c r="D500" s="87" t="s">
        <v>176</v>
      </c>
      <c r="E500" s="87">
        <v>2</v>
      </c>
      <c r="F500" s="240">
        <v>2700</v>
      </c>
      <c r="G500" s="245">
        <f>F500*0.9+10</f>
        <v>2440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16.5">
      <c r="A501" s="74">
        <v>17</v>
      </c>
      <c r="B501" s="43" t="s">
        <v>325</v>
      </c>
      <c r="C501" s="87" t="s">
        <v>174</v>
      </c>
      <c r="D501" s="87" t="s">
        <v>176</v>
      </c>
      <c r="E501" s="87">
        <v>2</v>
      </c>
      <c r="F501" s="240">
        <v>3200</v>
      </c>
      <c r="G501" s="245">
        <f>F501*0.9</f>
        <v>2880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33">
      <c r="A502" s="74">
        <v>18</v>
      </c>
      <c r="B502" s="43" t="s">
        <v>154</v>
      </c>
      <c r="C502" s="87" t="s">
        <v>174</v>
      </c>
      <c r="D502" s="87" t="s">
        <v>176</v>
      </c>
      <c r="E502" s="87">
        <v>2</v>
      </c>
      <c r="F502" s="240">
        <v>2400</v>
      </c>
      <c r="G502" s="245">
        <f>F502*0.9</f>
        <v>2160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33">
      <c r="A503" s="74">
        <v>19</v>
      </c>
      <c r="B503" s="43" t="s">
        <v>155</v>
      </c>
      <c r="C503" s="87" t="s">
        <v>174</v>
      </c>
      <c r="D503" s="87" t="s">
        <v>173</v>
      </c>
      <c r="E503" s="87">
        <v>2</v>
      </c>
      <c r="F503" s="240">
        <v>2400</v>
      </c>
      <c r="G503" s="245">
        <f>F503*0.9</f>
        <v>2160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33">
      <c r="A504" s="74">
        <v>20</v>
      </c>
      <c r="B504" s="43" t="s">
        <v>500</v>
      </c>
      <c r="C504" s="87" t="s">
        <v>174</v>
      </c>
      <c r="D504" s="87" t="s">
        <v>176</v>
      </c>
      <c r="E504" s="87">
        <v>2</v>
      </c>
      <c r="F504" s="240">
        <v>2400</v>
      </c>
      <c r="G504" s="245">
        <f>F504*0.9</f>
        <v>2160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ht="33">
      <c r="A505" s="74">
        <v>21</v>
      </c>
      <c r="B505" s="43" t="s">
        <v>157</v>
      </c>
      <c r="C505" s="87" t="s">
        <v>174</v>
      </c>
      <c r="D505" s="87" t="s">
        <v>173</v>
      </c>
      <c r="E505" s="87">
        <v>2</v>
      </c>
      <c r="F505" s="240">
        <v>2400</v>
      </c>
      <c r="G505" s="245">
        <f>F505*0.9</f>
        <v>2160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ht="33">
      <c r="A506" s="74">
        <v>22</v>
      </c>
      <c r="B506" s="43" t="s">
        <v>158</v>
      </c>
      <c r="C506" s="87" t="s">
        <v>174</v>
      </c>
      <c r="D506" s="87" t="s">
        <v>173</v>
      </c>
      <c r="E506" s="87">
        <v>2</v>
      </c>
      <c r="F506" s="240">
        <v>2400</v>
      </c>
      <c r="G506" s="245">
        <f>F506*0.9</f>
        <v>2160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ht="16.5">
      <c r="A507" s="74">
        <v>23</v>
      </c>
      <c r="B507" s="41" t="s">
        <v>343</v>
      </c>
      <c r="C507" s="87" t="s">
        <v>174</v>
      </c>
      <c r="D507" s="74" t="s">
        <v>176</v>
      </c>
      <c r="E507" s="75">
        <v>2</v>
      </c>
      <c r="F507" s="240">
        <v>1400</v>
      </c>
      <c r="G507" s="245">
        <f>F507*0.9</f>
        <v>1260</v>
      </c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ht="33">
      <c r="A508" s="74">
        <v>24</v>
      </c>
      <c r="B508" s="43" t="s">
        <v>162</v>
      </c>
      <c r="C508" s="87" t="s">
        <v>174</v>
      </c>
      <c r="D508" s="74" t="s">
        <v>176</v>
      </c>
      <c r="E508" s="74">
        <v>2</v>
      </c>
      <c r="F508" s="240">
        <v>2600</v>
      </c>
      <c r="G508" s="245">
        <f>F508*0.9</f>
        <v>2340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ht="66">
      <c r="A509" s="74">
        <v>25</v>
      </c>
      <c r="B509" s="175" t="s">
        <v>394</v>
      </c>
      <c r="C509" s="355" t="s">
        <v>270</v>
      </c>
      <c r="D509" s="355" t="s">
        <v>176</v>
      </c>
      <c r="E509" s="75" t="s">
        <v>7</v>
      </c>
      <c r="F509" s="240">
        <v>5200</v>
      </c>
      <c r="G509" s="245">
        <f>F509*0.9</f>
        <v>4680</v>
      </c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ht="16.5">
      <c r="A510" s="112"/>
      <c r="B510" s="93"/>
      <c r="C510" s="94"/>
      <c r="D510" s="335" t="s">
        <v>185</v>
      </c>
      <c r="E510" s="334"/>
      <c r="F510" s="354">
        <f>SUM(F485:F509)</f>
        <v>49500</v>
      </c>
      <c r="G510" s="353">
        <f>SUM(G485:G509)</f>
        <v>44680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ht="16.5">
      <c r="A511" s="112"/>
      <c r="B511" s="93"/>
      <c r="C511" s="94"/>
      <c r="D511" s="352"/>
      <c r="E511" s="351"/>
      <c r="F511" s="350"/>
      <c r="G511" s="350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ht="16.5">
      <c r="A512" s="309" t="s">
        <v>495</v>
      </c>
      <c r="B512" s="310"/>
      <c r="C512" s="310"/>
      <c r="D512" s="310"/>
      <c r="E512" s="310"/>
      <c r="F512" s="310"/>
      <c r="G512" s="310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ht="66">
      <c r="A513" s="107" t="s">
        <v>72</v>
      </c>
      <c r="B513" s="259" t="s">
        <v>364</v>
      </c>
      <c r="C513" s="259" t="s">
        <v>70</v>
      </c>
      <c r="D513" s="108" t="s">
        <v>195</v>
      </c>
      <c r="E513" s="108" t="s">
        <v>226</v>
      </c>
      <c r="F513" s="174" t="s">
        <v>182</v>
      </c>
      <c r="G513" s="244" t="s">
        <v>359</v>
      </c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ht="33">
      <c r="A514" s="110">
        <v>1</v>
      </c>
      <c r="B514" s="111" t="s">
        <v>96</v>
      </c>
      <c r="C514" s="25" t="s">
        <v>266</v>
      </c>
      <c r="D514" s="110" t="s">
        <v>173</v>
      </c>
      <c r="E514" s="110">
        <v>1</v>
      </c>
      <c r="F514" s="240">
        <v>800</v>
      </c>
      <c r="G514" s="245">
        <f>F514*0.9</f>
        <v>720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  <row r="515" spans="1:20" ht="16.5">
      <c r="A515" s="87">
        <v>2</v>
      </c>
      <c r="B515" s="41" t="s">
        <v>220</v>
      </c>
      <c r="C515" s="87" t="s">
        <v>174</v>
      </c>
      <c r="D515" s="87" t="s">
        <v>173</v>
      </c>
      <c r="E515" s="87">
        <v>2</v>
      </c>
      <c r="F515" s="240">
        <v>800</v>
      </c>
      <c r="G515" s="245">
        <f>F515*0.9</f>
        <v>720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</row>
    <row r="516" spans="1:20" ht="16.5">
      <c r="A516" s="87">
        <v>3</v>
      </c>
      <c r="B516" s="41" t="s">
        <v>482</v>
      </c>
      <c r="C516" s="87" t="s">
        <v>174</v>
      </c>
      <c r="D516" s="87" t="s">
        <v>173</v>
      </c>
      <c r="E516" s="87">
        <v>2</v>
      </c>
      <c r="F516" s="240">
        <v>800</v>
      </c>
      <c r="G516" s="245">
        <f>F516*0.9</f>
        <v>720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</row>
    <row r="517" spans="1:20" ht="16.5">
      <c r="A517" s="87">
        <v>4</v>
      </c>
      <c r="B517" s="41" t="s">
        <v>47</v>
      </c>
      <c r="C517" s="87" t="s">
        <v>174</v>
      </c>
      <c r="D517" s="87" t="s">
        <v>173</v>
      </c>
      <c r="E517" s="87">
        <v>2</v>
      </c>
      <c r="F517" s="240">
        <v>800</v>
      </c>
      <c r="G517" s="245">
        <f>F517*0.9</f>
        <v>720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</row>
    <row r="518" spans="1:20" ht="16.5">
      <c r="A518" s="87">
        <v>5</v>
      </c>
      <c r="B518" s="41" t="s">
        <v>106</v>
      </c>
      <c r="C518" s="87" t="s">
        <v>174</v>
      </c>
      <c r="D518" s="87" t="s">
        <v>173</v>
      </c>
      <c r="E518" s="87">
        <v>2</v>
      </c>
      <c r="F518" s="240">
        <v>800</v>
      </c>
      <c r="G518" s="245">
        <f>F518*0.9</f>
        <v>720</v>
      </c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</row>
    <row r="519" spans="1:20" ht="16.5">
      <c r="A519" s="87">
        <v>6</v>
      </c>
      <c r="B519" s="41" t="s">
        <v>503</v>
      </c>
      <c r="C519" s="87" t="s">
        <v>174</v>
      </c>
      <c r="D519" s="87" t="s">
        <v>173</v>
      </c>
      <c r="E519" s="87">
        <v>2</v>
      </c>
      <c r="F519" s="240">
        <v>1000</v>
      </c>
      <c r="G519" s="245">
        <f>F519*0.9</f>
        <v>900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</row>
    <row r="520" spans="1:20" ht="16.5">
      <c r="A520" s="87">
        <v>7</v>
      </c>
      <c r="B520" s="348" t="s">
        <v>342</v>
      </c>
      <c r="C520" s="87" t="s">
        <v>174</v>
      </c>
      <c r="D520" s="87" t="s">
        <v>173</v>
      </c>
      <c r="E520" s="91" t="s">
        <v>84</v>
      </c>
      <c r="F520" s="240">
        <v>4800</v>
      </c>
      <c r="G520" s="245">
        <f>F520*0.9</f>
        <v>4320</v>
      </c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</row>
    <row r="521" spans="1:20" ht="33">
      <c r="A521" s="87">
        <v>8</v>
      </c>
      <c r="B521" s="41" t="s">
        <v>483</v>
      </c>
      <c r="C521" s="87" t="s">
        <v>174</v>
      </c>
      <c r="D521" s="87" t="s">
        <v>173</v>
      </c>
      <c r="E521" s="87">
        <v>2</v>
      </c>
      <c r="F521" s="240">
        <v>5000</v>
      </c>
      <c r="G521" s="245">
        <f>F521*0.9</f>
        <v>4500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</row>
    <row r="522" spans="1:20" ht="16.5">
      <c r="A522" s="74">
        <v>9</v>
      </c>
      <c r="B522" s="348" t="s">
        <v>504</v>
      </c>
      <c r="C522" s="87" t="s">
        <v>174</v>
      </c>
      <c r="D522" s="87" t="s">
        <v>173</v>
      </c>
      <c r="E522" s="87">
        <v>2</v>
      </c>
      <c r="F522" s="240">
        <v>2500</v>
      </c>
      <c r="G522" s="245">
        <f>F522*0.9+10</f>
        <v>2260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</row>
    <row r="523" spans="1:20" ht="16.5">
      <c r="A523" s="74">
        <v>10</v>
      </c>
      <c r="B523" s="348" t="s">
        <v>386</v>
      </c>
      <c r="C523" s="87" t="s">
        <v>174</v>
      </c>
      <c r="D523" s="87" t="s">
        <v>173</v>
      </c>
      <c r="E523" s="87">
        <v>2</v>
      </c>
      <c r="F523" s="240">
        <v>2500</v>
      </c>
      <c r="G523" s="245">
        <f>F523*0.9+10</f>
        <v>2260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</row>
    <row r="524" spans="1:20" ht="16.5">
      <c r="A524" s="74">
        <v>11</v>
      </c>
      <c r="B524" s="157" t="s">
        <v>196</v>
      </c>
      <c r="C524" s="87" t="s">
        <v>197</v>
      </c>
      <c r="D524" s="87" t="s">
        <v>176</v>
      </c>
      <c r="E524" s="87">
        <v>1</v>
      </c>
      <c r="F524" s="240">
        <v>700</v>
      </c>
      <c r="G524" s="245">
        <f>F524*0.9+10</f>
        <v>640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</row>
    <row r="525" spans="1:20" ht="16.5">
      <c r="A525" s="87">
        <v>12</v>
      </c>
      <c r="B525" s="347" t="s">
        <v>454</v>
      </c>
      <c r="C525" s="169" t="s">
        <v>270</v>
      </c>
      <c r="D525" s="87" t="s">
        <v>176</v>
      </c>
      <c r="E525" s="87">
        <v>1</v>
      </c>
      <c r="F525" s="240">
        <v>1100</v>
      </c>
      <c r="G525" s="245">
        <f>F525*0.9+10</f>
        <v>1000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</row>
    <row r="526" spans="1:20" ht="33">
      <c r="A526" s="87">
        <v>13</v>
      </c>
      <c r="B526" s="43" t="s">
        <v>126</v>
      </c>
      <c r="C526" s="87" t="s">
        <v>174</v>
      </c>
      <c r="D526" s="87" t="s">
        <v>173</v>
      </c>
      <c r="E526" s="87">
        <v>2</v>
      </c>
      <c r="F526" s="240">
        <v>1800</v>
      </c>
      <c r="G526" s="245">
        <f>F526*0.9</f>
        <v>1620</v>
      </c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</row>
    <row r="527" spans="1:20" ht="16.5">
      <c r="A527" s="87">
        <v>14</v>
      </c>
      <c r="B527" s="43" t="s">
        <v>132</v>
      </c>
      <c r="C527" s="87" t="s">
        <v>174</v>
      </c>
      <c r="D527" s="87" t="s">
        <v>173</v>
      </c>
      <c r="E527" s="87">
        <v>2</v>
      </c>
      <c r="F527" s="240">
        <v>1960</v>
      </c>
      <c r="G527" s="245">
        <f>F527*0.9+16</f>
        <v>1780</v>
      </c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</row>
    <row r="528" spans="1:20" ht="16.5">
      <c r="A528" s="87">
        <v>15</v>
      </c>
      <c r="B528" s="43" t="s">
        <v>133</v>
      </c>
      <c r="C528" s="87" t="s">
        <v>174</v>
      </c>
      <c r="D528" s="87" t="s">
        <v>173</v>
      </c>
      <c r="E528" s="87">
        <v>2</v>
      </c>
      <c r="F528" s="240">
        <v>1960</v>
      </c>
      <c r="G528" s="245">
        <f>F528*0.9+16</f>
        <v>1780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</row>
    <row r="529" spans="1:20" ht="16.5">
      <c r="A529" s="87">
        <v>16</v>
      </c>
      <c r="B529" s="41" t="s">
        <v>505</v>
      </c>
      <c r="C529" s="87" t="s">
        <v>174</v>
      </c>
      <c r="D529" s="87" t="s">
        <v>173</v>
      </c>
      <c r="E529" s="87">
        <v>2</v>
      </c>
      <c r="F529" s="240">
        <v>1960</v>
      </c>
      <c r="G529" s="245">
        <f>F529*0.9+16</f>
        <v>1780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</row>
    <row r="530" spans="1:20" ht="16.5">
      <c r="A530" s="87">
        <v>17</v>
      </c>
      <c r="B530" s="41" t="s">
        <v>44</v>
      </c>
      <c r="C530" s="87" t="s">
        <v>174</v>
      </c>
      <c r="D530" s="87" t="s">
        <v>173</v>
      </c>
      <c r="E530" s="87">
        <v>2</v>
      </c>
      <c r="F530" s="240">
        <v>1960</v>
      </c>
      <c r="G530" s="245">
        <f>F530*0.9+16</f>
        <v>1780</v>
      </c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</row>
    <row r="531" spans="1:20" ht="16.5">
      <c r="A531" s="87">
        <v>18</v>
      </c>
      <c r="B531" s="157" t="s">
        <v>43</v>
      </c>
      <c r="C531" s="87" t="s">
        <v>174</v>
      </c>
      <c r="D531" s="87" t="s">
        <v>173</v>
      </c>
      <c r="E531" s="87">
        <v>2</v>
      </c>
      <c r="F531" s="240">
        <v>1960</v>
      </c>
      <c r="G531" s="245">
        <f>F531*0.9+16</f>
        <v>1780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6.5">
      <c r="A532" s="87">
        <v>19</v>
      </c>
      <c r="B532" s="41" t="s">
        <v>42</v>
      </c>
      <c r="C532" s="87" t="s">
        <v>174</v>
      </c>
      <c r="D532" s="87" t="s">
        <v>173</v>
      </c>
      <c r="E532" s="87">
        <v>2</v>
      </c>
      <c r="F532" s="240">
        <v>1960</v>
      </c>
      <c r="G532" s="245">
        <f>F532*0.9+16</f>
        <v>1780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6.5">
      <c r="A533" s="87">
        <v>20</v>
      </c>
      <c r="B533" s="41" t="s">
        <v>256</v>
      </c>
      <c r="C533" s="87" t="s">
        <v>174</v>
      </c>
      <c r="D533" s="87" t="s">
        <v>173</v>
      </c>
      <c r="E533" s="91" t="s">
        <v>7</v>
      </c>
      <c r="F533" s="240">
        <v>2520</v>
      </c>
      <c r="G533" s="245">
        <f>F533*0.9+12</f>
        <v>2280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6.5">
      <c r="A534" s="87">
        <v>21</v>
      </c>
      <c r="B534" s="41" t="s">
        <v>41</v>
      </c>
      <c r="C534" s="87" t="s">
        <v>174</v>
      </c>
      <c r="D534" s="87" t="s">
        <v>173</v>
      </c>
      <c r="E534" s="87">
        <v>2</v>
      </c>
      <c r="F534" s="240">
        <v>1960</v>
      </c>
      <c r="G534" s="245">
        <f>F534*0.9+16</f>
        <v>1780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6.5">
      <c r="A535" s="74">
        <v>22</v>
      </c>
      <c r="B535" s="43" t="s">
        <v>576</v>
      </c>
      <c r="C535" s="87" t="s">
        <v>174</v>
      </c>
      <c r="D535" s="40" t="s">
        <v>176</v>
      </c>
      <c r="E535" s="113" t="s">
        <v>7</v>
      </c>
      <c r="F535" s="240">
        <v>2900</v>
      </c>
      <c r="G535" s="245">
        <f>F535*0.9+10</f>
        <v>2620</v>
      </c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6.5">
      <c r="A536" s="87">
        <v>23</v>
      </c>
      <c r="B536" s="43" t="s">
        <v>577</v>
      </c>
      <c r="C536" s="87" t="s">
        <v>174</v>
      </c>
      <c r="D536" s="40" t="s">
        <v>176</v>
      </c>
      <c r="E536" s="113" t="s">
        <v>7</v>
      </c>
      <c r="F536" s="240">
        <v>2900</v>
      </c>
      <c r="G536" s="245">
        <f>F536*0.9+10</f>
        <v>2620</v>
      </c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6.5">
      <c r="A537" s="87">
        <v>24</v>
      </c>
      <c r="B537" s="43" t="s">
        <v>139</v>
      </c>
      <c r="C537" s="87" t="s">
        <v>174</v>
      </c>
      <c r="D537" s="87" t="s">
        <v>173</v>
      </c>
      <c r="E537" s="75" t="s">
        <v>7</v>
      </c>
      <c r="F537" s="240">
        <v>5500</v>
      </c>
      <c r="G537" s="245">
        <f>F537*0.9+10</f>
        <v>4960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49.5">
      <c r="A538" s="87">
        <v>25</v>
      </c>
      <c r="B538" s="43" t="s">
        <v>529</v>
      </c>
      <c r="C538" s="87" t="s">
        <v>174</v>
      </c>
      <c r="D538" s="87" t="s">
        <v>173</v>
      </c>
      <c r="E538" s="75" t="s">
        <v>7</v>
      </c>
      <c r="F538" s="240">
        <v>6500</v>
      </c>
      <c r="G538" s="245">
        <f>F538*0.9+10</f>
        <v>5860</v>
      </c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16.5">
      <c r="A539" s="112">
        <v>26</v>
      </c>
      <c r="B539" s="114" t="s">
        <v>348</v>
      </c>
      <c r="C539" s="87" t="s">
        <v>174</v>
      </c>
      <c r="D539" s="87" t="s">
        <v>176</v>
      </c>
      <c r="E539" s="75" t="s">
        <v>7</v>
      </c>
      <c r="F539" s="146">
        <v>4500</v>
      </c>
      <c r="G539" s="245">
        <f>F539*0.9+10</f>
        <v>4060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33">
      <c r="A540" s="74">
        <v>27</v>
      </c>
      <c r="B540" s="43" t="s">
        <v>324</v>
      </c>
      <c r="C540" s="87" t="s">
        <v>174</v>
      </c>
      <c r="D540" s="87" t="s">
        <v>176</v>
      </c>
      <c r="E540" s="87">
        <v>2</v>
      </c>
      <c r="F540" s="146">
        <v>2700</v>
      </c>
      <c r="G540" s="245">
        <f>F540*0.9+10</f>
        <v>2440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16.5">
      <c r="A541" s="74">
        <v>28</v>
      </c>
      <c r="B541" s="43" t="s">
        <v>325</v>
      </c>
      <c r="C541" s="87" t="s">
        <v>174</v>
      </c>
      <c r="D541" s="87" t="s">
        <v>176</v>
      </c>
      <c r="E541" s="87">
        <v>2</v>
      </c>
      <c r="F541" s="146">
        <v>3200</v>
      </c>
      <c r="G541" s="245">
        <f>F541*0.9</f>
        <v>2880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33">
      <c r="A542" s="74">
        <v>29</v>
      </c>
      <c r="B542" s="43" t="s">
        <v>154</v>
      </c>
      <c r="C542" s="87" t="s">
        <v>174</v>
      </c>
      <c r="D542" s="87" t="s">
        <v>176</v>
      </c>
      <c r="E542" s="87">
        <v>2</v>
      </c>
      <c r="F542" s="146">
        <v>2400</v>
      </c>
      <c r="G542" s="245">
        <f>F542*0.9</f>
        <v>2160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33">
      <c r="A543" s="74">
        <v>30</v>
      </c>
      <c r="B543" s="43" t="s">
        <v>155</v>
      </c>
      <c r="C543" s="87" t="s">
        <v>174</v>
      </c>
      <c r="D543" s="87" t="s">
        <v>173</v>
      </c>
      <c r="E543" s="87">
        <v>2</v>
      </c>
      <c r="F543" s="146">
        <v>2400</v>
      </c>
      <c r="G543" s="245">
        <f>F543*0.9</f>
        <v>2160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33">
      <c r="A544" s="74">
        <v>31</v>
      </c>
      <c r="B544" s="43" t="s">
        <v>500</v>
      </c>
      <c r="C544" s="87" t="s">
        <v>174</v>
      </c>
      <c r="D544" s="87" t="s">
        <v>176</v>
      </c>
      <c r="E544" s="87">
        <v>2</v>
      </c>
      <c r="F544" s="146">
        <v>2400</v>
      </c>
      <c r="G544" s="245">
        <f>F544*0.9</f>
        <v>2160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33">
      <c r="A545" s="74">
        <v>32</v>
      </c>
      <c r="B545" s="43" t="s">
        <v>157</v>
      </c>
      <c r="C545" s="87" t="s">
        <v>174</v>
      </c>
      <c r="D545" s="87" t="s">
        <v>173</v>
      </c>
      <c r="E545" s="87">
        <v>2</v>
      </c>
      <c r="F545" s="146">
        <v>2400</v>
      </c>
      <c r="G545" s="245">
        <f>F545*0.9</f>
        <v>2160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33">
      <c r="A546" s="74">
        <v>33</v>
      </c>
      <c r="B546" s="43" t="s">
        <v>158</v>
      </c>
      <c r="C546" s="87" t="s">
        <v>174</v>
      </c>
      <c r="D546" s="87" t="s">
        <v>173</v>
      </c>
      <c r="E546" s="87">
        <v>2</v>
      </c>
      <c r="F546" s="146">
        <v>2400</v>
      </c>
      <c r="G546" s="245">
        <f>F546*0.9</f>
        <v>2160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16.5">
      <c r="A547" s="74">
        <v>34</v>
      </c>
      <c r="B547" s="41" t="s">
        <v>343</v>
      </c>
      <c r="C547" s="87" t="s">
        <v>174</v>
      </c>
      <c r="D547" s="74" t="s">
        <v>176</v>
      </c>
      <c r="E547" s="75">
        <v>2</v>
      </c>
      <c r="F547" s="146">
        <v>1400</v>
      </c>
      <c r="G547" s="245">
        <f>F547*0.9</f>
        <v>1260</v>
      </c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33">
      <c r="A548" s="74">
        <v>35</v>
      </c>
      <c r="B548" s="43" t="s">
        <v>162</v>
      </c>
      <c r="C548" s="87" t="s">
        <v>174</v>
      </c>
      <c r="D548" s="74" t="s">
        <v>176</v>
      </c>
      <c r="E548" s="74">
        <v>2</v>
      </c>
      <c r="F548" s="146">
        <v>2600</v>
      </c>
      <c r="G548" s="245">
        <f>F548*0.9</f>
        <v>2340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49.5">
      <c r="A549" s="356">
        <v>36</v>
      </c>
      <c r="B549" s="189" t="s">
        <v>429</v>
      </c>
      <c r="C549" s="87" t="s">
        <v>278</v>
      </c>
      <c r="D549" s="74" t="s">
        <v>176</v>
      </c>
      <c r="E549" s="87">
        <v>1</v>
      </c>
      <c r="F549" s="146">
        <v>2700</v>
      </c>
      <c r="G549" s="245">
        <f>F549*0.9+10</f>
        <v>2440</v>
      </c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33">
      <c r="A550" s="356">
        <v>37</v>
      </c>
      <c r="B550" s="189" t="s">
        <v>430</v>
      </c>
      <c r="C550" s="87" t="s">
        <v>278</v>
      </c>
      <c r="D550" s="87" t="s">
        <v>173</v>
      </c>
      <c r="E550" s="87">
        <v>1</v>
      </c>
      <c r="F550" s="146">
        <v>4600</v>
      </c>
      <c r="G550" s="245">
        <f>F550*0.9</f>
        <v>4140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16.5">
      <c r="A551" s="87">
        <v>38</v>
      </c>
      <c r="B551" s="41" t="s">
        <v>18</v>
      </c>
      <c r="C551" s="87" t="s">
        <v>174</v>
      </c>
      <c r="D551" s="74" t="s">
        <v>176</v>
      </c>
      <c r="E551" s="75">
        <v>2</v>
      </c>
      <c r="F551" s="146">
        <v>1400</v>
      </c>
      <c r="G551" s="245">
        <f>F551*0.9</f>
        <v>1260</v>
      </c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6.5">
      <c r="A552" s="87">
        <v>39</v>
      </c>
      <c r="B552" s="41" t="s">
        <v>17</v>
      </c>
      <c r="C552" s="87" t="s">
        <v>174</v>
      </c>
      <c r="D552" s="74" t="s">
        <v>176</v>
      </c>
      <c r="E552" s="75">
        <v>2</v>
      </c>
      <c r="F552" s="146">
        <v>1400</v>
      </c>
      <c r="G552" s="245">
        <f>F552*0.9</f>
        <v>1260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6.5">
      <c r="A553" s="74">
        <v>40</v>
      </c>
      <c r="B553" s="41" t="s">
        <v>16</v>
      </c>
      <c r="C553" s="87" t="s">
        <v>174</v>
      </c>
      <c r="D553" s="74" t="s">
        <v>176</v>
      </c>
      <c r="E553" s="75">
        <v>2</v>
      </c>
      <c r="F553" s="146">
        <v>1400</v>
      </c>
      <c r="G553" s="245">
        <f>F553*0.9</f>
        <v>1260</v>
      </c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6.5">
      <c r="A554" s="74">
        <v>41</v>
      </c>
      <c r="B554" s="41" t="s">
        <v>438</v>
      </c>
      <c r="C554" s="87" t="s">
        <v>174</v>
      </c>
      <c r="D554" s="74" t="s">
        <v>176</v>
      </c>
      <c r="E554" s="75">
        <v>2</v>
      </c>
      <c r="F554" s="146">
        <v>1400</v>
      </c>
      <c r="G554" s="245">
        <f>F554*0.9</f>
        <v>1260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49.5">
      <c r="A555" s="74">
        <v>43</v>
      </c>
      <c r="B555" s="29" t="s">
        <v>401</v>
      </c>
      <c r="C555" s="167" t="s">
        <v>270</v>
      </c>
      <c r="D555" s="355" t="s">
        <v>497</v>
      </c>
      <c r="E555" s="75" t="s">
        <v>7</v>
      </c>
      <c r="F555" s="146">
        <v>19900</v>
      </c>
      <c r="G555" s="245">
        <f>F555*0.9+10</f>
        <v>17920</v>
      </c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82.5">
      <c r="A556" s="31">
        <v>44</v>
      </c>
      <c r="B556" s="345" t="s">
        <v>402</v>
      </c>
      <c r="C556" s="167" t="s">
        <v>270</v>
      </c>
      <c r="D556" s="355" t="s">
        <v>173</v>
      </c>
      <c r="E556" s="75" t="s">
        <v>7</v>
      </c>
      <c r="F556" s="146">
        <v>7000</v>
      </c>
      <c r="G556" s="245">
        <f>F556*0.9</f>
        <v>6300</v>
      </c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16.5">
      <c r="A557" s="112"/>
      <c r="B557" s="103"/>
      <c r="C557" s="104"/>
      <c r="D557" s="335" t="s">
        <v>185</v>
      </c>
      <c r="E557" s="334"/>
      <c r="F557" s="354">
        <f>SUM(F514:F556)</f>
        <v>123640</v>
      </c>
      <c r="G557" s="353">
        <f>SUM(G514:G556)</f>
        <v>111520</v>
      </c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6.5">
      <c r="A558" s="112"/>
      <c r="B558" s="103"/>
      <c r="C558" s="104"/>
      <c r="D558" s="352"/>
      <c r="E558" s="351"/>
      <c r="F558" s="350"/>
      <c r="G558" s="350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6.5">
      <c r="A559" s="309" t="s">
        <v>496</v>
      </c>
      <c r="B559" s="310"/>
      <c r="C559" s="310"/>
      <c r="D559" s="310"/>
      <c r="E559" s="310"/>
      <c r="F559" s="310"/>
      <c r="G559" s="310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66">
      <c r="A560" s="107" t="s">
        <v>72</v>
      </c>
      <c r="B560" s="259" t="s">
        <v>364</v>
      </c>
      <c r="C560" s="259" t="s">
        <v>70</v>
      </c>
      <c r="D560" s="108" t="s">
        <v>195</v>
      </c>
      <c r="E560" s="108" t="s">
        <v>226</v>
      </c>
      <c r="F560" s="174" t="s">
        <v>182</v>
      </c>
      <c r="G560" s="244" t="s">
        <v>359</v>
      </c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33">
      <c r="A561" s="110">
        <v>1</v>
      </c>
      <c r="B561" s="111" t="s">
        <v>96</v>
      </c>
      <c r="C561" s="25" t="s">
        <v>266</v>
      </c>
      <c r="D561" s="110" t="s">
        <v>173</v>
      </c>
      <c r="E561" s="110">
        <v>1</v>
      </c>
      <c r="F561" s="239">
        <v>800</v>
      </c>
      <c r="G561" s="246">
        <f>F561*0.9</f>
        <v>720</v>
      </c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16.5">
      <c r="A562" s="87">
        <v>2</v>
      </c>
      <c r="B562" s="41" t="s">
        <v>220</v>
      </c>
      <c r="C562" s="87" t="s">
        <v>174</v>
      </c>
      <c r="D562" s="87" t="s">
        <v>173</v>
      </c>
      <c r="E562" s="87">
        <v>2</v>
      </c>
      <c r="F562" s="240">
        <v>800</v>
      </c>
      <c r="G562" s="245">
        <f>F562*0.9</f>
        <v>720</v>
      </c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6.5">
      <c r="A563" s="87">
        <v>3</v>
      </c>
      <c r="B563" s="43" t="s">
        <v>68</v>
      </c>
      <c r="C563" s="87" t="s">
        <v>174</v>
      </c>
      <c r="D563" s="87" t="s">
        <v>173</v>
      </c>
      <c r="E563" s="87">
        <v>2</v>
      </c>
      <c r="F563" s="240">
        <v>840</v>
      </c>
      <c r="G563" s="245">
        <f>F563*0.9+4</f>
        <v>760</v>
      </c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6.5">
      <c r="A564" s="87">
        <v>4</v>
      </c>
      <c r="B564" s="43" t="s">
        <v>67</v>
      </c>
      <c r="C564" s="87" t="s">
        <v>174</v>
      </c>
      <c r="D564" s="87" t="s">
        <v>173</v>
      </c>
      <c r="E564" s="87">
        <v>2</v>
      </c>
      <c r="F564" s="240">
        <v>840</v>
      </c>
      <c r="G564" s="245">
        <f>F564*0.9+4</f>
        <v>760</v>
      </c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6.5">
      <c r="A565" s="87">
        <v>5</v>
      </c>
      <c r="B565" s="41" t="s">
        <v>220</v>
      </c>
      <c r="C565" s="87" t="s">
        <v>174</v>
      </c>
      <c r="D565" s="87" t="s">
        <v>173</v>
      </c>
      <c r="E565" s="87">
        <v>2</v>
      </c>
      <c r="F565" s="240">
        <v>800</v>
      </c>
      <c r="G565" s="245">
        <f>F565*0.9</f>
        <v>720</v>
      </c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6.5">
      <c r="A566" s="87">
        <v>6</v>
      </c>
      <c r="B566" s="41" t="s">
        <v>482</v>
      </c>
      <c r="C566" s="87" t="s">
        <v>174</v>
      </c>
      <c r="D566" s="87" t="s">
        <v>173</v>
      </c>
      <c r="E566" s="87">
        <v>2</v>
      </c>
      <c r="F566" s="240">
        <v>800</v>
      </c>
      <c r="G566" s="245">
        <f>F566*0.9</f>
        <v>720</v>
      </c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6.5">
      <c r="A567" s="87">
        <v>7</v>
      </c>
      <c r="B567" s="41" t="s">
        <v>47</v>
      </c>
      <c r="C567" s="87" t="s">
        <v>174</v>
      </c>
      <c r="D567" s="87" t="s">
        <v>173</v>
      </c>
      <c r="E567" s="87">
        <v>2</v>
      </c>
      <c r="F567" s="240">
        <v>800</v>
      </c>
      <c r="G567" s="245">
        <f>F567*0.9</f>
        <v>720</v>
      </c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6.5">
      <c r="A568" s="87">
        <v>8</v>
      </c>
      <c r="B568" s="41" t="s">
        <v>106</v>
      </c>
      <c r="C568" s="87" t="s">
        <v>174</v>
      </c>
      <c r="D568" s="87" t="s">
        <v>173</v>
      </c>
      <c r="E568" s="87">
        <v>2</v>
      </c>
      <c r="F568" s="240">
        <v>800</v>
      </c>
      <c r="G568" s="245">
        <f>F568*0.9</f>
        <v>720</v>
      </c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6.5">
      <c r="A569" s="87">
        <v>9</v>
      </c>
      <c r="B569" s="41" t="s">
        <v>503</v>
      </c>
      <c r="C569" s="87" t="s">
        <v>174</v>
      </c>
      <c r="D569" s="87" t="s">
        <v>173</v>
      </c>
      <c r="E569" s="87">
        <v>2</v>
      </c>
      <c r="F569" s="240">
        <v>1000</v>
      </c>
      <c r="G569" s="245">
        <f>F569*0.9</f>
        <v>900</v>
      </c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6.5">
      <c r="A570" s="74">
        <v>10</v>
      </c>
      <c r="B570" s="41" t="s">
        <v>108</v>
      </c>
      <c r="C570" s="87" t="s">
        <v>174</v>
      </c>
      <c r="D570" s="87" t="s">
        <v>173</v>
      </c>
      <c r="E570" s="87">
        <v>2</v>
      </c>
      <c r="F570" s="240">
        <v>800</v>
      </c>
      <c r="G570" s="245">
        <f>F570*0.9</f>
        <v>720</v>
      </c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6.5">
      <c r="A571" s="74">
        <v>11</v>
      </c>
      <c r="B571" s="349" t="s">
        <v>342</v>
      </c>
      <c r="C571" s="87" t="s">
        <v>174</v>
      </c>
      <c r="D571" s="87" t="s">
        <v>173</v>
      </c>
      <c r="E571" s="180" t="s">
        <v>84</v>
      </c>
      <c r="F571" s="240">
        <v>4800</v>
      </c>
      <c r="G571" s="245">
        <f>F571*0.9</f>
        <v>4320</v>
      </c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33">
      <c r="A572" s="177">
        <v>12</v>
      </c>
      <c r="B572" s="192" t="s">
        <v>483</v>
      </c>
      <c r="C572" s="87" t="s">
        <v>174</v>
      </c>
      <c r="D572" s="87" t="s">
        <v>173</v>
      </c>
      <c r="E572" s="169">
        <v>2</v>
      </c>
      <c r="F572" s="240">
        <v>5000</v>
      </c>
      <c r="G572" s="245">
        <f>F572*0.9</f>
        <v>4500</v>
      </c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16.5">
      <c r="A573" s="169">
        <v>13</v>
      </c>
      <c r="B573" s="348" t="s">
        <v>484</v>
      </c>
      <c r="C573" s="87" t="s">
        <v>174</v>
      </c>
      <c r="D573" s="87" t="s">
        <v>173</v>
      </c>
      <c r="E573" s="87">
        <v>2</v>
      </c>
      <c r="F573" s="240">
        <v>2500</v>
      </c>
      <c r="G573" s="245">
        <f>F573*0.9+10</f>
        <v>2260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6.5">
      <c r="A574" s="87">
        <v>14</v>
      </c>
      <c r="B574" s="348" t="s">
        <v>506</v>
      </c>
      <c r="C574" s="87" t="s">
        <v>174</v>
      </c>
      <c r="D574" s="87" t="s">
        <v>173</v>
      </c>
      <c r="E574" s="87">
        <v>2</v>
      </c>
      <c r="F574" s="240">
        <v>2500</v>
      </c>
      <c r="G574" s="245">
        <f>F574*0.9+10</f>
        <v>2260</v>
      </c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6.5">
      <c r="A575" s="112">
        <v>15</v>
      </c>
      <c r="B575" s="157" t="s">
        <v>196</v>
      </c>
      <c r="C575" s="87" t="s">
        <v>197</v>
      </c>
      <c r="D575" s="87" t="s">
        <v>176</v>
      </c>
      <c r="E575" s="87">
        <v>1</v>
      </c>
      <c r="F575" s="240">
        <v>700</v>
      </c>
      <c r="G575" s="245">
        <f>F575*0.9+10</f>
        <v>640</v>
      </c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6.5">
      <c r="A576" s="87">
        <v>16</v>
      </c>
      <c r="B576" s="347" t="s">
        <v>454</v>
      </c>
      <c r="C576" s="169" t="s">
        <v>270</v>
      </c>
      <c r="D576" s="87" t="s">
        <v>176</v>
      </c>
      <c r="E576" s="169">
        <v>1</v>
      </c>
      <c r="F576" s="240">
        <v>1100</v>
      </c>
      <c r="G576" s="245">
        <f>F576*0.9+10</f>
        <v>1000</v>
      </c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33">
      <c r="A577" s="169">
        <v>17</v>
      </c>
      <c r="B577" s="43" t="s">
        <v>126</v>
      </c>
      <c r="C577" s="87" t="s">
        <v>174</v>
      </c>
      <c r="D577" s="87" t="s">
        <v>173</v>
      </c>
      <c r="E577" s="87">
        <v>2</v>
      </c>
      <c r="F577" s="240">
        <v>1800</v>
      </c>
      <c r="G577" s="245">
        <f>F577*0.9</f>
        <v>1620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16.5">
      <c r="A578" s="87">
        <v>18</v>
      </c>
      <c r="B578" s="43" t="s">
        <v>132</v>
      </c>
      <c r="C578" s="87" t="s">
        <v>174</v>
      </c>
      <c r="D578" s="87" t="s">
        <v>173</v>
      </c>
      <c r="E578" s="87">
        <v>2</v>
      </c>
      <c r="F578" s="240">
        <v>1960</v>
      </c>
      <c r="G578" s="245">
        <f>F578*0.9+16</f>
        <v>1780</v>
      </c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6.5">
      <c r="A579" s="87">
        <v>19</v>
      </c>
      <c r="B579" s="43" t="s">
        <v>133</v>
      </c>
      <c r="C579" s="87" t="s">
        <v>174</v>
      </c>
      <c r="D579" s="87" t="s">
        <v>173</v>
      </c>
      <c r="E579" s="87">
        <v>2</v>
      </c>
      <c r="F579" s="240">
        <v>1960</v>
      </c>
      <c r="G579" s="245">
        <f>F579*0.9+16</f>
        <v>1780</v>
      </c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6.5">
      <c r="A580" s="87">
        <v>20</v>
      </c>
      <c r="B580" s="41" t="s">
        <v>505</v>
      </c>
      <c r="C580" s="87" t="s">
        <v>174</v>
      </c>
      <c r="D580" s="87" t="s">
        <v>173</v>
      </c>
      <c r="E580" s="87">
        <v>2</v>
      </c>
      <c r="F580" s="240">
        <v>1960</v>
      </c>
      <c r="G580" s="245">
        <f>F580*0.9+16</f>
        <v>1780</v>
      </c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6.5">
      <c r="A581" s="87">
        <v>21</v>
      </c>
      <c r="B581" s="41" t="s">
        <v>44</v>
      </c>
      <c r="C581" s="87" t="s">
        <v>174</v>
      </c>
      <c r="D581" s="87" t="s">
        <v>173</v>
      </c>
      <c r="E581" s="87">
        <v>2</v>
      </c>
      <c r="F581" s="240">
        <v>1960</v>
      </c>
      <c r="G581" s="245">
        <f>F581*0.9+16</f>
        <v>1780</v>
      </c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6.5">
      <c r="A582" s="87">
        <v>22</v>
      </c>
      <c r="B582" s="157" t="s">
        <v>43</v>
      </c>
      <c r="C582" s="87" t="s">
        <v>174</v>
      </c>
      <c r="D582" s="87" t="s">
        <v>173</v>
      </c>
      <c r="E582" s="87">
        <v>2</v>
      </c>
      <c r="F582" s="240">
        <v>1960</v>
      </c>
      <c r="G582" s="245">
        <f>F582*0.9+16</f>
        <v>1780</v>
      </c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6.5">
      <c r="A583" s="87">
        <v>23</v>
      </c>
      <c r="B583" s="41" t="s">
        <v>42</v>
      </c>
      <c r="C583" s="87" t="s">
        <v>174</v>
      </c>
      <c r="D583" s="87" t="s">
        <v>173</v>
      </c>
      <c r="E583" s="87">
        <v>2</v>
      </c>
      <c r="F583" s="240">
        <v>1960</v>
      </c>
      <c r="G583" s="245">
        <f>F583*0.9+16</f>
        <v>1780</v>
      </c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6.5">
      <c r="A584" s="87">
        <v>24</v>
      </c>
      <c r="B584" s="192" t="s">
        <v>256</v>
      </c>
      <c r="C584" s="87" t="s">
        <v>174</v>
      </c>
      <c r="D584" s="87" t="s">
        <v>173</v>
      </c>
      <c r="E584" s="180" t="s">
        <v>7</v>
      </c>
      <c r="F584" s="240">
        <v>2520</v>
      </c>
      <c r="G584" s="245">
        <f>F584*0.9+12</f>
        <v>2280</v>
      </c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6.5">
      <c r="A585" s="169">
        <v>25</v>
      </c>
      <c r="B585" s="41" t="s">
        <v>41</v>
      </c>
      <c r="C585" s="87" t="s">
        <v>174</v>
      </c>
      <c r="D585" s="87" t="s">
        <v>173</v>
      </c>
      <c r="E585" s="87">
        <v>2</v>
      </c>
      <c r="F585" s="240">
        <v>1960</v>
      </c>
      <c r="G585" s="245">
        <f>F585*0.9+16</f>
        <v>1780</v>
      </c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99">
      <c r="A586" s="74">
        <v>26</v>
      </c>
      <c r="B586" s="41" t="s">
        <v>257</v>
      </c>
      <c r="C586" s="87" t="s">
        <v>174</v>
      </c>
      <c r="D586" s="87" t="s">
        <v>173</v>
      </c>
      <c r="E586" s="169">
        <v>2</v>
      </c>
      <c r="F586" s="240">
        <v>4500</v>
      </c>
      <c r="G586" s="245">
        <f>F586*0.9+10</f>
        <v>4060</v>
      </c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16.5">
      <c r="A587" s="177">
        <v>27</v>
      </c>
      <c r="B587" s="43" t="s">
        <v>576</v>
      </c>
      <c r="C587" s="40" t="s">
        <v>174</v>
      </c>
      <c r="D587" s="40" t="s">
        <v>176</v>
      </c>
      <c r="E587" s="113" t="s">
        <v>7</v>
      </c>
      <c r="F587" s="240">
        <v>2900</v>
      </c>
      <c r="G587" s="245">
        <f>F587*0.9+10</f>
        <v>2620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6.5">
      <c r="A588" s="169">
        <v>28</v>
      </c>
      <c r="B588" s="43" t="s">
        <v>577</v>
      </c>
      <c r="C588" s="40" t="s">
        <v>174</v>
      </c>
      <c r="D588" s="40" t="s">
        <v>176</v>
      </c>
      <c r="E588" s="113" t="s">
        <v>7</v>
      </c>
      <c r="F588" s="240">
        <v>2900</v>
      </c>
      <c r="G588" s="245">
        <f>F588*0.9+10</f>
        <v>2620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  <row r="589" spans="1:20" ht="16.5">
      <c r="A589" s="169">
        <v>29</v>
      </c>
      <c r="B589" s="43" t="s">
        <v>139</v>
      </c>
      <c r="C589" s="87" t="s">
        <v>174</v>
      </c>
      <c r="D589" s="169" t="s">
        <v>173</v>
      </c>
      <c r="E589" s="344" t="s">
        <v>7</v>
      </c>
      <c r="F589" s="240">
        <v>5500</v>
      </c>
      <c r="G589" s="245">
        <f>F589*0.9+10</f>
        <v>4960</v>
      </c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</row>
    <row r="590" spans="1:20" ht="49.5">
      <c r="A590" s="169">
        <v>30</v>
      </c>
      <c r="B590" s="43" t="s">
        <v>529</v>
      </c>
      <c r="C590" s="87" t="s">
        <v>174</v>
      </c>
      <c r="D590" s="169" t="s">
        <v>173</v>
      </c>
      <c r="E590" s="344" t="s">
        <v>7</v>
      </c>
      <c r="F590" s="240">
        <v>6500</v>
      </c>
      <c r="G590" s="245">
        <f>F590*0.9+10</f>
        <v>5860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</row>
    <row r="591" spans="1:20" ht="16.5">
      <c r="A591" s="115">
        <v>31</v>
      </c>
      <c r="B591" s="114" t="s">
        <v>348</v>
      </c>
      <c r="C591" s="87" t="s">
        <v>174</v>
      </c>
      <c r="D591" s="169" t="s">
        <v>176</v>
      </c>
      <c r="E591" s="344" t="s">
        <v>7</v>
      </c>
      <c r="F591" s="240">
        <v>4500</v>
      </c>
      <c r="G591" s="245">
        <f>F591*0.9+10</f>
        <v>4060</v>
      </c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</row>
    <row r="592" spans="1:20" ht="33">
      <c r="A592" s="74">
        <v>32</v>
      </c>
      <c r="B592" s="43" t="s">
        <v>324</v>
      </c>
      <c r="C592" s="87" t="s">
        <v>174</v>
      </c>
      <c r="D592" s="169" t="s">
        <v>176</v>
      </c>
      <c r="E592" s="87">
        <v>2</v>
      </c>
      <c r="F592" s="240">
        <v>2700</v>
      </c>
      <c r="G592" s="245">
        <f>F592*0.9+10</f>
        <v>2440</v>
      </c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</row>
    <row r="593" spans="1:20" ht="16.5">
      <c r="A593" s="74">
        <v>33</v>
      </c>
      <c r="B593" s="43" t="s">
        <v>325</v>
      </c>
      <c r="C593" s="87" t="s">
        <v>174</v>
      </c>
      <c r="D593" s="169" t="s">
        <v>176</v>
      </c>
      <c r="E593" s="87">
        <v>2</v>
      </c>
      <c r="F593" s="240">
        <v>3200</v>
      </c>
      <c r="G593" s="245">
        <f>F593*0.9</f>
        <v>2880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</row>
    <row r="594" spans="1:20" ht="33">
      <c r="A594" s="177">
        <v>34</v>
      </c>
      <c r="B594" s="43" t="s">
        <v>154</v>
      </c>
      <c r="C594" s="87" t="s">
        <v>174</v>
      </c>
      <c r="D594" s="169" t="s">
        <v>173</v>
      </c>
      <c r="E594" s="169">
        <v>2</v>
      </c>
      <c r="F594" s="240">
        <v>2400</v>
      </c>
      <c r="G594" s="245">
        <f>F594*0.9</f>
        <v>2160</v>
      </c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</row>
    <row r="595" spans="1:20" ht="33">
      <c r="A595" s="177">
        <v>35</v>
      </c>
      <c r="B595" s="43" t="s">
        <v>155</v>
      </c>
      <c r="C595" s="87" t="s">
        <v>174</v>
      </c>
      <c r="D595" s="169" t="s">
        <v>176</v>
      </c>
      <c r="E595" s="169">
        <v>2</v>
      </c>
      <c r="F595" s="240">
        <v>2400</v>
      </c>
      <c r="G595" s="245">
        <f>F595*0.9</f>
        <v>2160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</row>
    <row r="596" spans="1:20" ht="33">
      <c r="A596" s="177">
        <v>36</v>
      </c>
      <c r="B596" s="43" t="s">
        <v>156</v>
      </c>
      <c r="C596" s="87" t="s">
        <v>174</v>
      </c>
      <c r="D596" s="169" t="s">
        <v>176</v>
      </c>
      <c r="E596" s="169">
        <v>2</v>
      </c>
      <c r="F596" s="240">
        <v>2400</v>
      </c>
      <c r="G596" s="245">
        <f>F596*0.9</f>
        <v>2160</v>
      </c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</row>
    <row r="597" spans="1:20" ht="33">
      <c r="A597" s="177">
        <v>37</v>
      </c>
      <c r="B597" s="43" t="s">
        <v>157</v>
      </c>
      <c r="C597" s="87" t="s">
        <v>174</v>
      </c>
      <c r="D597" s="169" t="s">
        <v>173</v>
      </c>
      <c r="E597" s="169">
        <v>2</v>
      </c>
      <c r="F597" s="240">
        <v>2400</v>
      </c>
      <c r="G597" s="245">
        <f>F597*0.9</f>
        <v>2160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</row>
    <row r="598" spans="1:20" ht="33">
      <c r="A598" s="177">
        <v>38</v>
      </c>
      <c r="B598" s="43" t="s">
        <v>158</v>
      </c>
      <c r="C598" s="87" t="s">
        <v>174</v>
      </c>
      <c r="D598" s="169" t="s">
        <v>173</v>
      </c>
      <c r="E598" s="169">
        <v>2</v>
      </c>
      <c r="F598" s="240">
        <v>2400</v>
      </c>
      <c r="G598" s="245">
        <f>F598*0.9</f>
        <v>2160</v>
      </c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</row>
    <row r="599" spans="1:20" ht="33">
      <c r="A599" s="177">
        <v>39</v>
      </c>
      <c r="B599" s="43" t="s">
        <v>159</v>
      </c>
      <c r="C599" s="87" t="s">
        <v>174</v>
      </c>
      <c r="D599" s="169" t="s">
        <v>176</v>
      </c>
      <c r="E599" s="169">
        <v>2</v>
      </c>
      <c r="F599" s="240">
        <v>2400</v>
      </c>
      <c r="G599" s="245">
        <f>F599*0.9</f>
        <v>2160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</row>
    <row r="600" spans="1:20" ht="16.5">
      <c r="A600" s="74">
        <v>40</v>
      </c>
      <c r="B600" s="41" t="s">
        <v>343</v>
      </c>
      <c r="C600" s="87" t="s">
        <v>174</v>
      </c>
      <c r="D600" s="169" t="s">
        <v>176</v>
      </c>
      <c r="E600" s="75">
        <v>2</v>
      </c>
      <c r="F600" s="240">
        <v>1400</v>
      </c>
      <c r="G600" s="245">
        <f>F600*0.9</f>
        <v>1260</v>
      </c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</row>
    <row r="601" spans="1:20" ht="33">
      <c r="A601" s="177">
        <v>41</v>
      </c>
      <c r="B601" s="43" t="s">
        <v>162</v>
      </c>
      <c r="C601" s="87" t="s">
        <v>174</v>
      </c>
      <c r="D601" s="169" t="s">
        <v>176</v>
      </c>
      <c r="E601" s="177">
        <v>2</v>
      </c>
      <c r="F601" s="240">
        <v>2600</v>
      </c>
      <c r="G601" s="245">
        <f>F601*0.9</f>
        <v>2340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</row>
    <row r="602" spans="1:20" ht="49.5">
      <c r="A602" s="346">
        <v>42</v>
      </c>
      <c r="B602" s="189" t="s">
        <v>429</v>
      </c>
      <c r="C602" s="169" t="s">
        <v>278</v>
      </c>
      <c r="D602" s="169" t="s">
        <v>176</v>
      </c>
      <c r="E602" s="169">
        <v>1</v>
      </c>
      <c r="F602" s="240">
        <v>2700</v>
      </c>
      <c r="G602" s="245">
        <f>F602*0.9+10</f>
        <v>2440</v>
      </c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</row>
    <row r="603" spans="1:20" ht="33">
      <c r="A603" s="346">
        <v>43</v>
      </c>
      <c r="B603" s="189" t="s">
        <v>430</v>
      </c>
      <c r="C603" s="169" t="s">
        <v>278</v>
      </c>
      <c r="D603" s="169" t="s">
        <v>173</v>
      </c>
      <c r="E603" s="169">
        <v>1</v>
      </c>
      <c r="F603" s="240">
        <v>4600</v>
      </c>
      <c r="G603" s="245">
        <f>F603*0.9</f>
        <v>4140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</row>
    <row r="604" spans="1:20" ht="16.5">
      <c r="A604" s="87">
        <v>44</v>
      </c>
      <c r="B604" s="41" t="s">
        <v>18</v>
      </c>
      <c r="C604" s="87" t="s">
        <v>174</v>
      </c>
      <c r="D604" s="74" t="s">
        <v>176</v>
      </c>
      <c r="E604" s="75">
        <v>2</v>
      </c>
      <c r="F604" s="146">
        <v>1400</v>
      </c>
      <c r="G604" s="245">
        <f>F604*0.9</f>
        <v>1260</v>
      </c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</row>
    <row r="605" spans="1:20" ht="16.5">
      <c r="A605" s="87">
        <v>45</v>
      </c>
      <c r="B605" s="41" t="s">
        <v>17</v>
      </c>
      <c r="C605" s="87" t="s">
        <v>174</v>
      </c>
      <c r="D605" s="74" t="s">
        <v>176</v>
      </c>
      <c r="E605" s="75">
        <v>2</v>
      </c>
      <c r="F605" s="146">
        <v>1400</v>
      </c>
      <c r="G605" s="245">
        <f>F605*0.9</f>
        <v>1260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</row>
    <row r="606" spans="1:20" ht="16.5">
      <c r="A606" s="87">
        <v>46</v>
      </c>
      <c r="B606" s="41" t="s">
        <v>16</v>
      </c>
      <c r="C606" s="87" t="s">
        <v>174</v>
      </c>
      <c r="D606" s="74" t="s">
        <v>176</v>
      </c>
      <c r="E606" s="75">
        <v>2</v>
      </c>
      <c r="F606" s="146">
        <v>1400</v>
      </c>
      <c r="G606" s="245">
        <f>F606*0.9</f>
        <v>1260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</row>
    <row r="607" spans="1:20" ht="16.5">
      <c r="A607" s="112">
        <v>47</v>
      </c>
      <c r="B607" s="41" t="s">
        <v>438</v>
      </c>
      <c r="C607" s="87" t="s">
        <v>174</v>
      </c>
      <c r="D607" s="74" t="s">
        <v>176</v>
      </c>
      <c r="E607" s="75">
        <v>2</v>
      </c>
      <c r="F607" s="146">
        <v>1400</v>
      </c>
      <c r="G607" s="245">
        <f>F607*0.9</f>
        <v>1260</v>
      </c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</row>
    <row r="608" spans="1:20" ht="49.5">
      <c r="A608" s="177">
        <v>48</v>
      </c>
      <c r="B608" s="29" t="s">
        <v>401</v>
      </c>
      <c r="C608" s="167" t="s">
        <v>270</v>
      </c>
      <c r="D608" s="167" t="s">
        <v>497</v>
      </c>
      <c r="E608" s="344" t="s">
        <v>7</v>
      </c>
      <c r="F608" s="156">
        <v>19900</v>
      </c>
      <c r="G608" s="245">
        <f>F608*0.9+10</f>
        <v>17920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</row>
    <row r="609" spans="1:20" ht="82.5">
      <c r="A609" s="177">
        <v>49</v>
      </c>
      <c r="B609" s="345" t="s">
        <v>402</v>
      </c>
      <c r="C609" s="167" t="s">
        <v>270</v>
      </c>
      <c r="D609" s="167" t="s">
        <v>173</v>
      </c>
      <c r="E609" s="344" t="s">
        <v>7</v>
      </c>
      <c r="F609" s="156">
        <v>7000</v>
      </c>
      <c r="G609" s="245">
        <f>F609*0.9</f>
        <v>6300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</row>
    <row r="610" spans="1:20" ht="49.5">
      <c r="A610" s="31">
        <v>50</v>
      </c>
      <c r="B610" s="343" t="s">
        <v>447</v>
      </c>
      <c r="C610" s="29" t="s">
        <v>266</v>
      </c>
      <c r="D610" s="177" t="s">
        <v>176</v>
      </c>
      <c r="E610" s="116" t="s">
        <v>7</v>
      </c>
      <c r="F610" s="156">
        <v>10000</v>
      </c>
      <c r="G610" s="245">
        <f>F610*0.9</f>
        <v>9000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</row>
    <row r="611" spans="1:20" ht="16.5">
      <c r="A611" s="115"/>
      <c r="B611" s="106"/>
      <c r="C611" s="115"/>
      <c r="D611" s="335" t="s">
        <v>185</v>
      </c>
      <c r="E611" s="334"/>
      <c r="F611" s="222">
        <f>SUM(F561:F610)</f>
        <v>143820</v>
      </c>
      <c r="G611" s="342">
        <f>SUM(G561:G610)</f>
        <v>129700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</row>
    <row r="612" spans="1:20" ht="16.5">
      <c r="A612" s="37"/>
      <c r="B612" s="37"/>
      <c r="C612" s="37"/>
      <c r="D612" s="37"/>
      <c r="E612" s="37"/>
      <c r="F612" s="221"/>
      <c r="G612" s="221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</row>
    <row r="613" spans="1:20" ht="16.5">
      <c r="A613" s="323" t="s">
        <v>601</v>
      </c>
      <c r="B613" s="324"/>
      <c r="C613" s="324"/>
      <c r="D613" s="324"/>
      <c r="E613" s="324"/>
      <c r="F613" s="324"/>
      <c r="G613" s="324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</row>
    <row r="614" spans="1:20" ht="66">
      <c r="A614" s="258" t="s">
        <v>72</v>
      </c>
      <c r="B614" s="258" t="s">
        <v>71</v>
      </c>
      <c r="C614" s="259" t="s">
        <v>70</v>
      </c>
      <c r="D614" s="108" t="s">
        <v>195</v>
      </c>
      <c r="E614" s="108" t="s">
        <v>226</v>
      </c>
      <c r="F614" s="174" t="s">
        <v>182</v>
      </c>
      <c r="G614" s="244" t="s">
        <v>359</v>
      </c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</row>
    <row r="615" spans="1:20" ht="33">
      <c r="A615" s="339">
        <v>1</v>
      </c>
      <c r="B615" s="340" t="s">
        <v>126</v>
      </c>
      <c r="C615" s="87" t="s">
        <v>174</v>
      </c>
      <c r="D615" s="87" t="s">
        <v>173</v>
      </c>
      <c r="E615" s="161">
        <v>2</v>
      </c>
      <c r="F615" s="133">
        <v>1800</v>
      </c>
      <c r="G615" s="341">
        <v>1260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</row>
    <row r="616" spans="1:20" ht="16.5">
      <c r="A616" s="183">
        <v>2</v>
      </c>
      <c r="B616" s="43" t="s">
        <v>132</v>
      </c>
      <c r="C616" s="87" t="s">
        <v>174</v>
      </c>
      <c r="D616" s="87" t="s">
        <v>173</v>
      </c>
      <c r="E616" s="161">
        <v>2</v>
      </c>
      <c r="F616" s="333">
        <v>1960</v>
      </c>
      <c r="G616" s="333">
        <v>1380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</row>
    <row r="617" spans="1:20" ht="16.5">
      <c r="A617" s="183">
        <v>3</v>
      </c>
      <c r="B617" s="43" t="s">
        <v>133</v>
      </c>
      <c r="C617" s="87" t="s">
        <v>174</v>
      </c>
      <c r="D617" s="87" t="s">
        <v>173</v>
      </c>
      <c r="E617" s="161">
        <v>2</v>
      </c>
      <c r="F617" s="333">
        <v>1960</v>
      </c>
      <c r="G617" s="333">
        <v>1380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</row>
    <row r="618" spans="1:20" ht="16.5">
      <c r="A618" s="183">
        <v>4</v>
      </c>
      <c r="B618" s="338" t="s">
        <v>44</v>
      </c>
      <c r="C618" s="87" t="s">
        <v>174</v>
      </c>
      <c r="D618" s="87" t="s">
        <v>173</v>
      </c>
      <c r="E618" s="161">
        <v>2</v>
      </c>
      <c r="F618" s="333">
        <v>1960</v>
      </c>
      <c r="G618" s="333">
        <v>1380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</row>
    <row r="619" spans="1:20" ht="16.5">
      <c r="A619" s="183">
        <v>5</v>
      </c>
      <c r="B619" s="338" t="s">
        <v>41</v>
      </c>
      <c r="C619" s="87" t="s">
        <v>174</v>
      </c>
      <c r="D619" s="87" t="s">
        <v>173</v>
      </c>
      <c r="E619" s="161">
        <v>2</v>
      </c>
      <c r="F619" s="333">
        <v>1960</v>
      </c>
      <c r="G619" s="333">
        <v>1380</v>
      </c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</row>
    <row r="620" spans="1:20" ht="99">
      <c r="A620" s="183">
        <v>6</v>
      </c>
      <c r="B620" s="43" t="s">
        <v>257</v>
      </c>
      <c r="C620" s="87" t="s">
        <v>174</v>
      </c>
      <c r="D620" s="87" t="s">
        <v>173</v>
      </c>
      <c r="E620" s="161">
        <v>2</v>
      </c>
      <c r="F620" s="333">
        <v>4500</v>
      </c>
      <c r="G620" s="333">
        <v>3200</v>
      </c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</row>
    <row r="621" spans="1:20" ht="16.5">
      <c r="A621" s="254"/>
      <c r="B621" s="255"/>
      <c r="C621" s="254"/>
      <c r="D621" s="335" t="s">
        <v>185</v>
      </c>
      <c r="E621" s="334"/>
      <c r="F621" s="333">
        <v>14140</v>
      </c>
      <c r="G621" s="333">
        <v>9980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</row>
    <row r="622" spans="1:20" ht="16.5">
      <c r="A622" s="254"/>
      <c r="B622" s="255"/>
      <c r="C622" s="254"/>
      <c r="D622" s="254"/>
      <c r="E622" s="254"/>
      <c r="F622" s="256"/>
      <c r="G622" s="256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</row>
    <row r="623" spans="1:20" ht="16.5">
      <c r="A623" s="323" t="s">
        <v>602</v>
      </c>
      <c r="B623" s="324"/>
      <c r="C623" s="324"/>
      <c r="D623" s="324"/>
      <c r="E623" s="324"/>
      <c r="F623" s="324"/>
      <c r="G623" s="324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</row>
    <row r="624" spans="1:20" ht="66">
      <c r="A624" s="258" t="s">
        <v>72</v>
      </c>
      <c r="B624" s="258" t="s">
        <v>71</v>
      </c>
      <c r="C624" s="259" t="s">
        <v>70</v>
      </c>
      <c r="D624" s="108" t="s">
        <v>195</v>
      </c>
      <c r="E624" s="108" t="s">
        <v>226</v>
      </c>
      <c r="F624" s="174" t="s">
        <v>182</v>
      </c>
      <c r="G624" s="244" t="s">
        <v>359</v>
      </c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</row>
    <row r="625" spans="1:20" ht="33">
      <c r="A625" s="339">
        <v>1</v>
      </c>
      <c r="B625" s="340" t="s">
        <v>126</v>
      </c>
      <c r="C625" s="87" t="s">
        <v>174</v>
      </c>
      <c r="D625" s="87" t="s">
        <v>173</v>
      </c>
      <c r="E625" s="161">
        <v>2</v>
      </c>
      <c r="F625" s="242">
        <v>1800</v>
      </c>
      <c r="G625" s="333">
        <v>1260</v>
      </c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</row>
    <row r="626" spans="1:20" ht="16.5">
      <c r="A626" s="183">
        <v>2</v>
      </c>
      <c r="B626" s="43" t="s">
        <v>132</v>
      </c>
      <c r="C626" s="87" t="s">
        <v>174</v>
      </c>
      <c r="D626" s="87" t="s">
        <v>173</v>
      </c>
      <c r="E626" s="161">
        <v>2</v>
      </c>
      <c r="F626" s="242">
        <v>1960</v>
      </c>
      <c r="G626" s="333">
        <v>1380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</row>
    <row r="627" spans="1:20" ht="16.5">
      <c r="A627" s="183">
        <v>3</v>
      </c>
      <c r="B627" s="43" t="s">
        <v>133</v>
      </c>
      <c r="C627" s="87" t="s">
        <v>174</v>
      </c>
      <c r="D627" s="87" t="s">
        <v>173</v>
      </c>
      <c r="E627" s="161">
        <v>2</v>
      </c>
      <c r="F627" s="242">
        <v>1960</v>
      </c>
      <c r="G627" s="333">
        <v>1380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</row>
    <row r="628" spans="1:20" ht="16.5">
      <c r="A628" s="183">
        <v>4</v>
      </c>
      <c r="B628" s="41" t="s">
        <v>505</v>
      </c>
      <c r="C628" s="87" t="s">
        <v>174</v>
      </c>
      <c r="D628" s="87" t="s">
        <v>173</v>
      </c>
      <c r="E628" s="161">
        <v>2</v>
      </c>
      <c r="F628" s="242">
        <v>1960</v>
      </c>
      <c r="G628" s="333">
        <v>1380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</row>
    <row r="629" spans="1:20" ht="16.5">
      <c r="A629" s="183">
        <v>5</v>
      </c>
      <c r="B629" s="41" t="s">
        <v>44</v>
      </c>
      <c r="C629" s="87" t="s">
        <v>174</v>
      </c>
      <c r="D629" s="87" t="s">
        <v>173</v>
      </c>
      <c r="E629" s="161">
        <v>2</v>
      </c>
      <c r="F629" s="242">
        <v>1960</v>
      </c>
      <c r="G629" s="333">
        <v>1380</v>
      </c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</row>
    <row r="630" spans="1:20" ht="16.5">
      <c r="A630" s="183">
        <v>6</v>
      </c>
      <c r="B630" s="157" t="s">
        <v>43</v>
      </c>
      <c r="C630" s="87" t="s">
        <v>174</v>
      </c>
      <c r="D630" s="87" t="s">
        <v>173</v>
      </c>
      <c r="E630" s="161">
        <v>2</v>
      </c>
      <c r="F630" s="242">
        <v>1960</v>
      </c>
      <c r="G630" s="333">
        <v>1380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</row>
    <row r="631" spans="1:20" ht="16.5">
      <c r="A631" s="183">
        <v>7</v>
      </c>
      <c r="B631" s="41" t="s">
        <v>256</v>
      </c>
      <c r="C631" s="87" t="s">
        <v>174</v>
      </c>
      <c r="D631" s="87" t="s">
        <v>173</v>
      </c>
      <c r="E631" s="161" t="s">
        <v>7</v>
      </c>
      <c r="F631" s="242">
        <v>2520</v>
      </c>
      <c r="G631" s="333">
        <v>1760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</row>
    <row r="632" spans="1:20" ht="16.5">
      <c r="A632" s="183">
        <v>8</v>
      </c>
      <c r="B632" s="41" t="s">
        <v>41</v>
      </c>
      <c r="C632" s="87" t="s">
        <v>174</v>
      </c>
      <c r="D632" s="87" t="s">
        <v>173</v>
      </c>
      <c r="E632" s="161">
        <v>2</v>
      </c>
      <c r="F632" s="242">
        <v>1960</v>
      </c>
      <c r="G632" s="333">
        <v>1380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</row>
    <row r="633" spans="1:20" ht="99">
      <c r="A633" s="183">
        <v>9</v>
      </c>
      <c r="B633" s="43" t="s">
        <v>257</v>
      </c>
      <c r="C633" s="87" t="s">
        <v>174</v>
      </c>
      <c r="D633" s="87" t="s">
        <v>173</v>
      </c>
      <c r="E633" s="161">
        <v>2</v>
      </c>
      <c r="F633" s="242">
        <v>4500</v>
      </c>
      <c r="G633" s="333">
        <v>3200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</row>
    <row r="634" spans="1:20" ht="33">
      <c r="A634" s="183">
        <v>10</v>
      </c>
      <c r="B634" s="41" t="s">
        <v>85</v>
      </c>
      <c r="C634" s="87" t="s">
        <v>174</v>
      </c>
      <c r="D634" s="87" t="s">
        <v>173</v>
      </c>
      <c r="E634" s="161">
        <v>2</v>
      </c>
      <c r="F634" s="242">
        <v>2300</v>
      </c>
      <c r="G634" s="333">
        <v>1620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</row>
    <row r="635" spans="1:20" ht="16.5">
      <c r="A635" s="254"/>
      <c r="B635" s="255"/>
      <c r="C635" s="254"/>
      <c r="D635" s="335" t="s">
        <v>185</v>
      </c>
      <c r="E635" s="334"/>
      <c r="F635" s="333">
        <f>SUM(F625:F634)</f>
        <v>22880</v>
      </c>
      <c r="G635" s="333">
        <f>SUM(G625:G634)</f>
        <v>16120</v>
      </c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</row>
    <row r="636" spans="1:20" ht="16.5">
      <c r="A636" s="254"/>
      <c r="B636" s="255"/>
      <c r="C636" s="254"/>
      <c r="D636" s="254"/>
      <c r="E636" s="254"/>
      <c r="F636" s="256"/>
      <c r="G636" s="256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</row>
    <row r="637" spans="1:20" ht="16.5">
      <c r="A637" s="323" t="s">
        <v>603</v>
      </c>
      <c r="B637" s="324"/>
      <c r="C637" s="324"/>
      <c r="D637" s="324"/>
      <c r="E637" s="324"/>
      <c r="F637" s="324"/>
      <c r="G637" s="324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</row>
    <row r="638" spans="1:20" ht="66">
      <c r="A638" s="258" t="s">
        <v>72</v>
      </c>
      <c r="B638" s="258" t="s">
        <v>71</v>
      </c>
      <c r="C638" s="259" t="s">
        <v>70</v>
      </c>
      <c r="D638" s="108" t="s">
        <v>195</v>
      </c>
      <c r="E638" s="108" t="s">
        <v>226</v>
      </c>
      <c r="F638" s="174" t="s">
        <v>182</v>
      </c>
      <c r="G638" s="244" t="s">
        <v>359</v>
      </c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</row>
    <row r="639" spans="1:20" ht="16.5">
      <c r="A639" s="339">
        <v>1</v>
      </c>
      <c r="B639" s="338" t="s">
        <v>55</v>
      </c>
      <c r="C639" s="87" t="s">
        <v>174</v>
      </c>
      <c r="D639" s="87" t="s">
        <v>173</v>
      </c>
      <c r="E639" s="161">
        <v>2</v>
      </c>
      <c r="F639" s="337">
        <v>1600</v>
      </c>
      <c r="G639" s="336">
        <v>1480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</row>
    <row r="640" spans="1:20" ht="33">
      <c r="A640" s="183">
        <v>2</v>
      </c>
      <c r="B640" s="340" t="s">
        <v>126</v>
      </c>
      <c r="C640" s="87" t="s">
        <v>174</v>
      </c>
      <c r="D640" s="87" t="s">
        <v>173</v>
      </c>
      <c r="E640" s="161">
        <v>2</v>
      </c>
      <c r="F640" s="337">
        <v>1800</v>
      </c>
      <c r="G640" s="336">
        <v>1660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</row>
    <row r="641" spans="1:20" ht="16.5">
      <c r="A641" s="183">
        <v>3</v>
      </c>
      <c r="B641" s="338" t="s">
        <v>43</v>
      </c>
      <c r="C641" s="87" t="s">
        <v>174</v>
      </c>
      <c r="D641" s="87" t="s">
        <v>173</v>
      </c>
      <c r="E641" s="161">
        <v>2</v>
      </c>
      <c r="F641" s="337">
        <v>1960</v>
      </c>
      <c r="G641" s="336">
        <v>1800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</row>
    <row r="642" spans="1:20" ht="16.5">
      <c r="A642" s="183">
        <v>4</v>
      </c>
      <c r="B642" s="338" t="s">
        <v>41</v>
      </c>
      <c r="C642" s="87" t="s">
        <v>174</v>
      </c>
      <c r="D642" s="87" t="s">
        <v>173</v>
      </c>
      <c r="E642" s="161">
        <v>2</v>
      </c>
      <c r="F642" s="337">
        <v>1960</v>
      </c>
      <c r="G642" s="336">
        <v>1800</v>
      </c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</row>
    <row r="643" spans="1:20" ht="33">
      <c r="A643" s="183">
        <v>5</v>
      </c>
      <c r="B643" s="338" t="s">
        <v>85</v>
      </c>
      <c r="C643" s="87" t="s">
        <v>174</v>
      </c>
      <c r="D643" s="87" t="s">
        <v>173</v>
      </c>
      <c r="E643" s="161">
        <v>2</v>
      </c>
      <c r="F643" s="337">
        <v>2300</v>
      </c>
      <c r="G643" s="336">
        <v>2080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</row>
    <row r="644" spans="1:20" ht="16.5">
      <c r="A644" s="254"/>
      <c r="B644" s="255"/>
      <c r="C644" s="254"/>
      <c r="D644" s="335" t="s">
        <v>185</v>
      </c>
      <c r="E644" s="334"/>
      <c r="F644" s="333">
        <f>SUM(F639:F643)</f>
        <v>9620</v>
      </c>
      <c r="G644" s="333">
        <f>SUM(G639:G643)</f>
        <v>8820</v>
      </c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</row>
    <row r="645" spans="1:20" ht="16.5">
      <c r="A645" s="254"/>
      <c r="B645" s="255"/>
      <c r="C645" s="254"/>
      <c r="D645" s="254"/>
      <c r="E645" s="254"/>
      <c r="F645" s="256"/>
      <c r="G645" s="256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</row>
    <row r="646" spans="1:20" ht="16.5">
      <c r="A646" s="323" t="s">
        <v>616</v>
      </c>
      <c r="B646" s="324"/>
      <c r="C646" s="324"/>
      <c r="D646" s="324"/>
      <c r="E646" s="324"/>
      <c r="F646" s="324"/>
      <c r="G646" s="324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</row>
    <row r="647" spans="1:20" ht="66">
      <c r="A647" s="258" t="s">
        <v>72</v>
      </c>
      <c r="B647" s="258" t="s">
        <v>71</v>
      </c>
      <c r="C647" s="259" t="s">
        <v>70</v>
      </c>
      <c r="D647" s="108" t="s">
        <v>195</v>
      </c>
      <c r="E647" s="108" t="s">
        <v>226</v>
      </c>
      <c r="F647" s="174" t="s">
        <v>182</v>
      </c>
      <c r="G647" s="244" t="s">
        <v>359</v>
      </c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</row>
    <row r="648" spans="1:20" ht="33">
      <c r="A648" s="339">
        <v>1</v>
      </c>
      <c r="B648" s="41" t="s">
        <v>369</v>
      </c>
      <c r="C648" s="87" t="s">
        <v>174</v>
      </c>
      <c r="D648" s="87" t="s">
        <v>173</v>
      </c>
      <c r="E648" s="183">
        <v>2</v>
      </c>
      <c r="F648" s="337" t="s">
        <v>597</v>
      </c>
      <c r="G648" s="336">
        <v>4600</v>
      </c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</row>
    <row r="649" spans="1:20" ht="16.5">
      <c r="A649" s="183">
        <v>2</v>
      </c>
      <c r="B649" s="148" t="s">
        <v>114</v>
      </c>
      <c r="C649" s="87" t="s">
        <v>174</v>
      </c>
      <c r="D649" s="87" t="s">
        <v>173</v>
      </c>
      <c r="E649" s="183">
        <v>2</v>
      </c>
      <c r="F649" s="337" t="s">
        <v>598</v>
      </c>
      <c r="G649" s="336">
        <v>2260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</row>
    <row r="650" spans="1:20" ht="16.5">
      <c r="A650" s="183">
        <v>3</v>
      </c>
      <c r="B650" s="148" t="s">
        <v>386</v>
      </c>
      <c r="C650" s="87" t="s">
        <v>174</v>
      </c>
      <c r="D650" s="87" t="s">
        <v>173</v>
      </c>
      <c r="E650" s="183">
        <v>2</v>
      </c>
      <c r="F650" s="337" t="s">
        <v>598</v>
      </c>
      <c r="G650" s="336">
        <v>2260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</row>
    <row r="651" spans="1:20" ht="16.5">
      <c r="A651" s="183">
        <v>4</v>
      </c>
      <c r="B651" s="338" t="s">
        <v>55</v>
      </c>
      <c r="C651" s="87" t="s">
        <v>174</v>
      </c>
      <c r="D651" s="87" t="s">
        <v>173</v>
      </c>
      <c r="E651" s="183">
        <v>2</v>
      </c>
      <c r="F651" s="337" t="s">
        <v>599</v>
      </c>
      <c r="G651" s="336">
        <v>1460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</row>
    <row r="652" spans="1:20" ht="16.5">
      <c r="A652" s="183">
        <v>5</v>
      </c>
      <c r="B652" s="43" t="s">
        <v>109</v>
      </c>
      <c r="C652" s="87" t="s">
        <v>174</v>
      </c>
      <c r="D652" s="87" t="s">
        <v>173</v>
      </c>
      <c r="E652" s="183">
        <v>2</v>
      </c>
      <c r="F652" s="337" t="s">
        <v>600</v>
      </c>
      <c r="G652" s="336">
        <v>820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</row>
    <row r="653" spans="1:20" ht="16.5">
      <c r="A653" s="254"/>
      <c r="B653" s="255"/>
      <c r="C653" s="254"/>
      <c r="D653" s="335" t="s">
        <v>185</v>
      </c>
      <c r="E653" s="334"/>
      <c r="F653" s="333">
        <v>12500</v>
      </c>
      <c r="G653" s="333">
        <f>SUM(G648:G652)</f>
        <v>11400</v>
      </c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</row>
    <row r="654" spans="1:20" ht="16.5">
      <c r="A654" s="37"/>
      <c r="B654" s="37"/>
      <c r="C654" s="37"/>
      <c r="D654" s="37"/>
      <c r="E654" s="37"/>
      <c r="F654" s="221"/>
      <c r="G654" s="221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</row>
    <row r="655" spans="1:20" ht="16.5">
      <c r="A655" s="37"/>
      <c r="B655" s="37"/>
      <c r="C655" s="37"/>
      <c r="D655" s="37"/>
      <c r="E655" s="37"/>
      <c r="F655" s="221"/>
      <c r="G655" s="221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</row>
    <row r="656" spans="1:20" ht="16.5">
      <c r="A656" s="37"/>
      <c r="B656" s="37"/>
      <c r="C656" s="37"/>
      <c r="D656" s="37"/>
      <c r="E656" s="37"/>
      <c r="F656" s="221"/>
      <c r="G656" s="221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</row>
    <row r="657" spans="1:20" ht="16.5">
      <c r="A657" s="37"/>
      <c r="B657" s="37"/>
      <c r="C657" s="37"/>
      <c r="D657" s="37"/>
      <c r="E657" s="37"/>
      <c r="F657" s="221"/>
      <c r="G657" s="221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</row>
    <row r="658" spans="1:20" ht="16.5">
      <c r="A658" s="37"/>
      <c r="B658" s="37"/>
      <c r="C658" s="37"/>
      <c r="D658" s="37"/>
      <c r="E658" s="37"/>
      <c r="F658" s="221"/>
      <c r="G658" s="221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</row>
    <row r="659" spans="1:20" ht="16.5">
      <c r="A659" s="37"/>
      <c r="B659" s="37"/>
      <c r="C659" s="37"/>
      <c r="D659" s="37"/>
      <c r="E659" s="37"/>
      <c r="F659" s="221"/>
      <c r="G659" s="221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</row>
    <row r="660" spans="1:20" ht="16.5">
      <c r="A660" s="37"/>
      <c r="B660" s="37"/>
      <c r="C660" s="37"/>
      <c r="D660" s="37"/>
      <c r="E660" s="37"/>
      <c r="F660" s="221"/>
      <c r="G660" s="221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</row>
    <row r="661" spans="1:20" ht="16.5">
      <c r="A661" s="37"/>
      <c r="B661" s="37"/>
      <c r="C661" s="37"/>
      <c r="D661" s="37"/>
      <c r="E661" s="37"/>
      <c r="F661" s="221"/>
      <c r="G661" s="221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</row>
    <row r="662" spans="1:20" ht="16.5">
      <c r="A662" s="37"/>
      <c r="B662" s="37"/>
      <c r="C662" s="37"/>
      <c r="D662" s="37"/>
      <c r="E662" s="37"/>
      <c r="F662" s="221"/>
      <c r="G662" s="221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</row>
    <row r="663" spans="1:20" ht="16.5">
      <c r="A663" s="37"/>
      <c r="B663" s="37"/>
      <c r="C663" s="37"/>
      <c r="D663" s="37"/>
      <c r="E663" s="37"/>
      <c r="F663" s="221"/>
      <c r="G663" s="221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</row>
    <row r="664" spans="1:20" ht="16.5">
      <c r="A664" s="37"/>
      <c r="B664" s="37"/>
      <c r="C664" s="37"/>
      <c r="D664" s="37"/>
      <c r="E664" s="37"/>
      <c r="F664" s="221"/>
      <c r="G664" s="221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</row>
    <row r="665" spans="1:20" ht="16.5">
      <c r="A665" s="37"/>
      <c r="B665" s="37"/>
      <c r="C665" s="37"/>
      <c r="D665" s="37"/>
      <c r="E665" s="37"/>
      <c r="F665" s="221"/>
      <c r="G665" s="221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</row>
    <row r="666" spans="1:20" ht="16.5">
      <c r="A666" s="37"/>
      <c r="B666" s="37"/>
      <c r="C666" s="37"/>
      <c r="D666" s="37"/>
      <c r="E666" s="37"/>
      <c r="F666" s="221"/>
      <c r="G666" s="221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</row>
    <row r="667" spans="1:20" ht="16.5">
      <c r="A667" s="37"/>
      <c r="B667" s="37"/>
      <c r="C667" s="37"/>
      <c r="D667" s="37"/>
      <c r="E667" s="37"/>
      <c r="F667" s="221"/>
      <c r="G667" s="221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</row>
    <row r="668" spans="1:20" ht="16.5">
      <c r="A668" s="37"/>
      <c r="B668" s="37"/>
      <c r="C668" s="37"/>
      <c r="D668" s="37"/>
      <c r="E668" s="37"/>
      <c r="F668" s="221"/>
      <c r="G668" s="221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</row>
    <row r="669" spans="1:20" ht="16.5">
      <c r="A669" s="37"/>
      <c r="B669" s="37"/>
      <c r="C669" s="37"/>
      <c r="D669" s="37"/>
      <c r="E669" s="37"/>
      <c r="F669" s="221"/>
      <c r="G669" s="221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</row>
    <row r="670" spans="1:20" ht="16.5">
      <c r="A670" s="37"/>
      <c r="B670" s="37"/>
      <c r="C670" s="37"/>
      <c r="D670" s="37"/>
      <c r="E670" s="37"/>
      <c r="F670" s="221"/>
      <c r="G670" s="221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</row>
    <row r="671" spans="1:20" ht="16.5">
      <c r="A671" s="37"/>
      <c r="B671" s="37"/>
      <c r="C671" s="37"/>
      <c r="D671" s="37"/>
      <c r="E671" s="37"/>
      <c r="F671" s="221"/>
      <c r="G671" s="221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</row>
    <row r="672" spans="1:20" ht="16.5">
      <c r="A672" s="37"/>
      <c r="B672" s="37"/>
      <c r="C672" s="37"/>
      <c r="D672" s="37"/>
      <c r="E672" s="37"/>
      <c r="F672" s="221"/>
      <c r="G672" s="221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</row>
    <row r="673" spans="1:20" ht="16.5">
      <c r="A673" s="37"/>
      <c r="B673" s="37"/>
      <c r="C673" s="37"/>
      <c r="D673" s="37"/>
      <c r="E673" s="37"/>
      <c r="F673" s="221"/>
      <c r="G673" s="221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</row>
    <row r="674" spans="1:20" ht="16.5">
      <c r="A674" s="37"/>
      <c r="B674" s="37"/>
      <c r="C674" s="37"/>
      <c r="D674" s="37"/>
      <c r="E674" s="37"/>
      <c r="F674" s="221"/>
      <c r="G674" s="221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</row>
    <row r="675" spans="1:20" ht="16.5">
      <c r="A675" s="37"/>
      <c r="B675" s="37"/>
      <c r="C675" s="37"/>
      <c r="D675" s="37"/>
      <c r="E675" s="37"/>
      <c r="F675" s="221"/>
      <c r="G675" s="221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</row>
    <row r="676" spans="1:20" ht="16.5">
      <c r="A676" s="37"/>
      <c r="B676" s="37"/>
      <c r="C676" s="37"/>
      <c r="D676" s="37"/>
      <c r="E676" s="37"/>
      <c r="F676" s="221"/>
      <c r="G676" s="221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</row>
    <row r="677" spans="1:20" ht="16.5">
      <c r="A677" s="37"/>
      <c r="B677" s="37"/>
      <c r="C677" s="37"/>
      <c r="D677" s="37"/>
      <c r="E677" s="37"/>
      <c r="F677" s="221"/>
      <c r="G677" s="221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</row>
    <row r="678" spans="1:20" ht="16.5">
      <c r="A678" s="37"/>
      <c r="B678" s="37"/>
      <c r="C678" s="37"/>
      <c r="D678" s="37"/>
      <c r="E678" s="37"/>
      <c r="F678" s="221"/>
      <c r="G678" s="221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</row>
    <row r="679" spans="1:20" ht="16.5">
      <c r="A679" s="37"/>
      <c r="B679" s="37"/>
      <c r="C679" s="37"/>
      <c r="D679" s="37"/>
      <c r="E679" s="37"/>
      <c r="F679" s="221"/>
      <c r="G679" s="221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</row>
    <row r="680" spans="1:20" ht="16.5">
      <c r="A680" s="37"/>
      <c r="B680" s="37"/>
      <c r="C680" s="37"/>
      <c r="D680" s="37"/>
      <c r="E680" s="37"/>
      <c r="F680" s="221"/>
      <c r="G680" s="221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</row>
    <row r="681" spans="1:20" ht="16.5">
      <c r="A681" s="37"/>
      <c r="B681" s="37"/>
      <c r="C681" s="37"/>
      <c r="D681" s="37"/>
      <c r="E681" s="37"/>
      <c r="F681" s="221"/>
      <c r="G681" s="221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</row>
    <row r="682" spans="1:20" ht="16.5">
      <c r="A682" s="37"/>
      <c r="B682" s="37"/>
      <c r="C682" s="37"/>
      <c r="D682" s="37"/>
      <c r="E682" s="37"/>
      <c r="F682" s="221"/>
      <c r="G682" s="221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</row>
    <row r="683" spans="1:20" ht="16.5">
      <c r="A683" s="37"/>
      <c r="B683" s="37"/>
      <c r="C683" s="37"/>
      <c r="D683" s="37"/>
      <c r="E683" s="37"/>
      <c r="F683" s="221"/>
      <c r="G683" s="221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</row>
    <row r="684" spans="1:20" ht="16.5">
      <c r="A684" s="37"/>
      <c r="B684" s="37"/>
      <c r="C684" s="37"/>
      <c r="D684" s="37"/>
      <c r="E684" s="37"/>
      <c r="F684" s="221"/>
      <c r="G684" s="221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</row>
    <row r="685" spans="1:20" ht="16.5">
      <c r="A685" s="37"/>
      <c r="B685" s="37"/>
      <c r="C685" s="37"/>
      <c r="D685" s="37"/>
      <c r="E685" s="37"/>
      <c r="F685" s="221"/>
      <c r="G685" s="221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</row>
    <row r="686" spans="1:20" ht="16.5">
      <c r="A686" s="37"/>
      <c r="B686" s="37"/>
      <c r="C686" s="37"/>
      <c r="D686" s="37"/>
      <c r="E686" s="37"/>
      <c r="F686" s="221"/>
      <c r="G686" s="221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</row>
  </sheetData>
  <mergeCells count="87">
    <mergeCell ref="A41:F41"/>
    <mergeCell ref="D87:E87"/>
    <mergeCell ref="A89:F89"/>
    <mergeCell ref="D101:E101"/>
    <mergeCell ref="A71:F71"/>
    <mergeCell ref="D77:E77"/>
    <mergeCell ref="D147:E147"/>
    <mergeCell ref="A1:G1"/>
    <mergeCell ref="A18:G18"/>
    <mergeCell ref="A20:F20"/>
    <mergeCell ref="D27:E27"/>
    <mergeCell ref="A3:G4"/>
    <mergeCell ref="D15:E15"/>
    <mergeCell ref="A29:F29"/>
    <mergeCell ref="D39:E39"/>
    <mergeCell ref="A114:G114"/>
    <mergeCell ref="A126:G126"/>
    <mergeCell ref="D136:E136"/>
    <mergeCell ref="A139:G139"/>
    <mergeCell ref="A79:F79"/>
    <mergeCell ref="D52:E52"/>
    <mergeCell ref="A54:G54"/>
    <mergeCell ref="A69:G69"/>
    <mergeCell ref="D123:E123"/>
    <mergeCell ref="A104:G104"/>
    <mergeCell ref="D111:E111"/>
    <mergeCell ref="A188:G188"/>
    <mergeCell ref="D202:E202"/>
    <mergeCell ref="D162:E162"/>
    <mergeCell ref="A165:G165"/>
    <mergeCell ref="D185:E185"/>
    <mergeCell ref="A150:G150"/>
    <mergeCell ref="A152:F152"/>
    <mergeCell ref="A263:G263"/>
    <mergeCell ref="A249:F249"/>
    <mergeCell ref="D253:E253"/>
    <mergeCell ref="A254:F254"/>
    <mergeCell ref="D270:E270"/>
    <mergeCell ref="A273:G273"/>
    <mergeCell ref="A205:G205"/>
    <mergeCell ref="D216:E216"/>
    <mergeCell ref="A283:G283"/>
    <mergeCell ref="D294:E294"/>
    <mergeCell ref="A219:G219"/>
    <mergeCell ref="D230:E230"/>
    <mergeCell ref="A233:G233"/>
    <mergeCell ref="D244:E244"/>
    <mergeCell ref="A247:G247"/>
    <mergeCell ref="D260:E260"/>
    <mergeCell ref="D308:E308"/>
    <mergeCell ref="A418:G418"/>
    <mergeCell ref="D444:E444"/>
    <mergeCell ref="A338:G338"/>
    <mergeCell ref="D345:E345"/>
    <mergeCell ref="D346:E346"/>
    <mergeCell ref="D344:E344"/>
    <mergeCell ref="D388:E388"/>
    <mergeCell ref="D653:E653"/>
    <mergeCell ref="D644:E644"/>
    <mergeCell ref="A646:G646"/>
    <mergeCell ref="D635:E635"/>
    <mergeCell ref="A637:G637"/>
    <mergeCell ref="D280:E280"/>
    <mergeCell ref="A483:G483"/>
    <mergeCell ref="A310:G310"/>
    <mergeCell ref="D336:E336"/>
    <mergeCell ref="A297:G297"/>
    <mergeCell ref="D417:E417"/>
    <mergeCell ref="D510:E510"/>
    <mergeCell ref="A378:F378"/>
    <mergeCell ref="A559:G559"/>
    <mergeCell ref="D611:E611"/>
    <mergeCell ref="D364:E364"/>
    <mergeCell ref="A512:G512"/>
    <mergeCell ref="D557:E557"/>
    <mergeCell ref="A446:G446"/>
    <mergeCell ref="D481:E481"/>
    <mergeCell ref="A623:G623"/>
    <mergeCell ref="A613:G613"/>
    <mergeCell ref="D621:E621"/>
    <mergeCell ref="B348:G348"/>
    <mergeCell ref="B364:C364"/>
    <mergeCell ref="A367:G367"/>
    <mergeCell ref="A379:G379"/>
    <mergeCell ref="D387:E387"/>
    <mergeCell ref="A390:G390"/>
    <mergeCell ref="A397:G397"/>
  </mergeCells>
  <pageMargins left="0.75" right="0.75" top="0.77" bottom="1" header="0.5" footer="0.5"/>
  <pageSetup paperSize="9" scale="4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6"/>
  <sheetViews>
    <sheetView view="pageBreakPreview" zoomScale="80" zoomScaleNormal="100" zoomScaleSheetLayoutView="80" workbookViewId="0">
      <selection sqref="A1:I1"/>
    </sheetView>
  </sheetViews>
  <sheetFormatPr defaultRowHeight="15"/>
  <cols>
    <col min="1" max="1" width="5.85546875" style="8" customWidth="1"/>
    <col min="2" max="2" width="41.7109375" style="10" customWidth="1"/>
    <col min="3" max="3" width="18.85546875" style="11" customWidth="1"/>
    <col min="4" max="4" width="9" style="8" customWidth="1"/>
    <col min="5" max="5" width="11.5703125" style="9" customWidth="1"/>
    <col min="6" max="6" width="15.5703125" style="9" customWidth="1"/>
    <col min="7" max="7" width="17.85546875" style="8" customWidth="1"/>
    <col min="8" max="8" width="17" customWidth="1"/>
    <col min="9" max="9" width="20" customWidth="1"/>
  </cols>
  <sheetData>
    <row r="1" spans="1:9" ht="38.25" customHeight="1">
      <c r="A1" s="306" t="s">
        <v>390</v>
      </c>
      <c r="B1" s="307"/>
      <c r="C1" s="307"/>
      <c r="D1" s="307"/>
      <c r="E1" s="307"/>
      <c r="F1" s="307"/>
      <c r="G1" s="307"/>
      <c r="H1" s="307"/>
      <c r="I1" s="308"/>
    </row>
    <row r="2" spans="1:9" ht="57.75" customHeight="1">
      <c r="A2" s="172" t="s">
        <v>72</v>
      </c>
      <c r="B2" s="171" t="s">
        <v>71</v>
      </c>
      <c r="C2" s="108" t="s">
        <v>70</v>
      </c>
      <c r="D2" s="108" t="s">
        <v>195</v>
      </c>
      <c r="E2" s="199" t="s">
        <v>209</v>
      </c>
      <c r="F2" s="108" t="s">
        <v>350</v>
      </c>
      <c r="G2" s="108" t="s">
        <v>351</v>
      </c>
      <c r="H2" s="108" t="s">
        <v>389</v>
      </c>
      <c r="I2" s="108" t="s">
        <v>393</v>
      </c>
    </row>
    <row r="3" spans="1:9" ht="49.5">
      <c r="A3" s="31">
        <v>1</v>
      </c>
      <c r="B3" s="29" t="s">
        <v>280</v>
      </c>
      <c r="C3" s="30" t="s">
        <v>340</v>
      </c>
      <c r="D3" s="31" t="s">
        <v>210</v>
      </c>
      <c r="E3" s="32" t="s">
        <v>89</v>
      </c>
      <c r="F3" s="28">
        <v>3080.0000000000005</v>
      </c>
      <c r="G3" s="28">
        <v>3300.0000000000005</v>
      </c>
      <c r="H3" s="31" t="s">
        <v>349</v>
      </c>
      <c r="I3" s="31" t="s">
        <v>349</v>
      </c>
    </row>
    <row r="4" spans="1:9" ht="66">
      <c r="A4" s="31">
        <v>2</v>
      </c>
      <c r="B4" s="29" t="s">
        <v>281</v>
      </c>
      <c r="C4" s="30" t="s">
        <v>340</v>
      </c>
      <c r="D4" s="31" t="s">
        <v>210</v>
      </c>
      <c r="E4" s="32" t="s">
        <v>89</v>
      </c>
      <c r="F4" s="28">
        <v>3080.0000000000005</v>
      </c>
      <c r="G4" s="28">
        <v>3300.0000000000005</v>
      </c>
      <c r="H4" s="31" t="s">
        <v>349</v>
      </c>
      <c r="I4" s="31" t="s">
        <v>349</v>
      </c>
    </row>
    <row r="5" spans="1:9" ht="49.5">
      <c r="A5" s="31">
        <v>3</v>
      </c>
      <c r="B5" s="29" t="s">
        <v>288</v>
      </c>
      <c r="C5" s="30" t="s">
        <v>289</v>
      </c>
      <c r="D5" s="31" t="s">
        <v>210</v>
      </c>
      <c r="E5" s="32" t="s">
        <v>89</v>
      </c>
      <c r="F5" s="28">
        <v>3080.0000000000005</v>
      </c>
      <c r="G5" s="28">
        <v>3300.0000000000005</v>
      </c>
      <c r="H5" s="31" t="s">
        <v>349</v>
      </c>
      <c r="I5" s="31" t="s">
        <v>349</v>
      </c>
    </row>
    <row r="6" spans="1:9" ht="44.25" customHeight="1">
      <c r="A6" s="31">
        <v>4</v>
      </c>
      <c r="B6" s="29" t="s">
        <v>282</v>
      </c>
      <c r="C6" s="30" t="s">
        <v>340</v>
      </c>
      <c r="D6" s="31" t="s">
        <v>210</v>
      </c>
      <c r="E6" s="32" t="s">
        <v>89</v>
      </c>
      <c r="F6" s="28">
        <v>3080.0000000000005</v>
      </c>
      <c r="G6" s="28">
        <v>3300.0000000000005</v>
      </c>
      <c r="H6" s="31" t="s">
        <v>349</v>
      </c>
      <c r="I6" s="31" t="s">
        <v>349</v>
      </c>
    </row>
    <row r="7" spans="1:9" ht="49.5">
      <c r="A7" s="31">
        <v>5</v>
      </c>
      <c r="B7" s="29" t="s">
        <v>283</v>
      </c>
      <c r="C7" s="30" t="s">
        <v>340</v>
      </c>
      <c r="D7" s="31" t="s">
        <v>210</v>
      </c>
      <c r="E7" s="32" t="s">
        <v>89</v>
      </c>
      <c r="F7" s="28">
        <v>5720.0000000000009</v>
      </c>
      <c r="G7" s="28">
        <v>5940.0000000000009</v>
      </c>
      <c r="H7" s="31" t="s">
        <v>349</v>
      </c>
      <c r="I7" s="31" t="s">
        <v>349</v>
      </c>
    </row>
    <row r="8" spans="1:9" ht="49.5">
      <c r="A8" s="31">
        <v>6</v>
      </c>
      <c r="B8" s="29" t="s">
        <v>284</v>
      </c>
      <c r="C8" s="30" t="s">
        <v>340</v>
      </c>
      <c r="D8" s="31" t="s">
        <v>210</v>
      </c>
      <c r="E8" s="32" t="s">
        <v>89</v>
      </c>
      <c r="F8" s="28">
        <v>5720.0000000000009</v>
      </c>
      <c r="G8" s="28">
        <v>5940.0000000000009</v>
      </c>
      <c r="H8" s="31" t="s">
        <v>349</v>
      </c>
      <c r="I8" s="31" t="s">
        <v>349</v>
      </c>
    </row>
    <row r="9" spans="1:9" ht="49.5">
      <c r="A9" s="31">
        <v>7</v>
      </c>
      <c r="B9" s="29" t="s">
        <v>285</v>
      </c>
      <c r="C9" s="30" t="s">
        <v>240</v>
      </c>
      <c r="D9" s="31" t="s">
        <v>210</v>
      </c>
      <c r="E9" s="32" t="s">
        <v>89</v>
      </c>
      <c r="F9" s="28">
        <v>5720.0000000000009</v>
      </c>
      <c r="G9" s="28">
        <v>5940.0000000000009</v>
      </c>
      <c r="H9" s="31" t="s">
        <v>349</v>
      </c>
      <c r="I9" s="31" t="s">
        <v>207</v>
      </c>
    </row>
    <row r="10" spans="1:9" ht="49.5">
      <c r="A10" s="31">
        <v>8</v>
      </c>
      <c r="B10" s="29" t="s">
        <v>286</v>
      </c>
      <c r="C10" s="30" t="s">
        <v>287</v>
      </c>
      <c r="D10" s="31" t="s">
        <v>210</v>
      </c>
      <c r="E10" s="32" t="s">
        <v>89</v>
      </c>
      <c r="F10" s="28">
        <v>5720.0000000000009</v>
      </c>
      <c r="G10" s="28">
        <v>5940.0000000000009</v>
      </c>
      <c r="H10" s="31" t="s">
        <v>349</v>
      </c>
      <c r="I10" s="31" t="s">
        <v>207</v>
      </c>
    </row>
    <row r="11" spans="1:9" ht="49.5">
      <c r="A11" s="31">
        <v>9</v>
      </c>
      <c r="B11" s="29" t="s">
        <v>290</v>
      </c>
      <c r="C11" s="30" t="s">
        <v>289</v>
      </c>
      <c r="D11" s="31" t="s">
        <v>210</v>
      </c>
      <c r="E11" s="32" t="s">
        <v>89</v>
      </c>
      <c r="F11" s="28">
        <v>5720.0000000000009</v>
      </c>
      <c r="G11" s="28">
        <v>5940.0000000000009</v>
      </c>
      <c r="H11" s="31" t="s">
        <v>349</v>
      </c>
      <c r="I11" s="31" t="s">
        <v>349</v>
      </c>
    </row>
    <row r="12" spans="1:9" ht="66">
      <c r="A12" s="31">
        <v>10</v>
      </c>
      <c r="B12" s="29" t="s">
        <v>291</v>
      </c>
      <c r="C12" s="30" t="s">
        <v>340</v>
      </c>
      <c r="D12" s="31" t="s">
        <v>210</v>
      </c>
      <c r="E12" s="32" t="s">
        <v>89</v>
      </c>
      <c r="F12" s="28">
        <v>5720.0000000000009</v>
      </c>
      <c r="G12" s="28">
        <v>5940.0000000000009</v>
      </c>
      <c r="H12" s="31" t="s">
        <v>349</v>
      </c>
      <c r="I12" s="31" t="s">
        <v>349</v>
      </c>
    </row>
    <row r="13" spans="1:9" ht="49.5">
      <c r="A13" s="31">
        <v>11</v>
      </c>
      <c r="B13" s="29" t="s">
        <v>241</v>
      </c>
      <c r="C13" s="30" t="s">
        <v>340</v>
      </c>
      <c r="D13" s="31" t="s">
        <v>210</v>
      </c>
      <c r="E13" s="32" t="s">
        <v>89</v>
      </c>
      <c r="F13" s="28">
        <v>5720.0000000000009</v>
      </c>
      <c r="G13" s="28">
        <v>5940.0000000000009</v>
      </c>
      <c r="H13" s="31" t="s">
        <v>349</v>
      </c>
      <c r="I13" s="31" t="s">
        <v>349</v>
      </c>
    </row>
    <row r="14" spans="1:9" ht="49.5">
      <c r="A14" s="31">
        <v>12</v>
      </c>
      <c r="B14" s="29" t="s">
        <v>242</v>
      </c>
      <c r="C14" s="30" t="s">
        <v>340</v>
      </c>
      <c r="D14" s="31" t="s">
        <v>210</v>
      </c>
      <c r="E14" s="32" t="s">
        <v>89</v>
      </c>
      <c r="F14" s="28">
        <v>5720.0000000000009</v>
      </c>
      <c r="G14" s="28">
        <v>5940.0000000000009</v>
      </c>
      <c r="H14" s="31" t="s">
        <v>349</v>
      </c>
      <c r="I14" s="31" t="s">
        <v>349</v>
      </c>
    </row>
    <row r="15" spans="1:9" ht="49.5">
      <c r="A15" s="31">
        <v>13</v>
      </c>
      <c r="B15" s="29" t="s">
        <v>243</v>
      </c>
      <c r="C15" s="30" t="s">
        <v>292</v>
      </c>
      <c r="D15" s="31" t="s">
        <v>210</v>
      </c>
      <c r="E15" s="32" t="s">
        <v>89</v>
      </c>
      <c r="F15" s="28">
        <v>5720.0000000000009</v>
      </c>
      <c r="G15" s="28">
        <v>5940.0000000000009</v>
      </c>
      <c r="H15" s="31" t="s">
        <v>349</v>
      </c>
      <c r="I15" s="31" t="s">
        <v>349</v>
      </c>
    </row>
    <row r="16" spans="1:9" ht="49.5">
      <c r="A16" s="31">
        <v>14</v>
      </c>
      <c r="B16" s="29" t="s">
        <v>244</v>
      </c>
      <c r="C16" s="30" t="s">
        <v>292</v>
      </c>
      <c r="D16" s="31" t="s">
        <v>210</v>
      </c>
      <c r="E16" s="32" t="s">
        <v>89</v>
      </c>
      <c r="F16" s="28">
        <v>5720.0000000000009</v>
      </c>
      <c r="G16" s="28">
        <v>5940.0000000000009</v>
      </c>
      <c r="H16" s="31" t="s">
        <v>349</v>
      </c>
      <c r="I16" s="31" t="s">
        <v>349</v>
      </c>
    </row>
    <row r="17" spans="1:9" ht="49.5">
      <c r="A17" s="31">
        <v>15</v>
      </c>
      <c r="B17" s="29" t="s">
        <v>293</v>
      </c>
      <c r="C17" s="30" t="s">
        <v>340</v>
      </c>
      <c r="D17" s="31" t="s">
        <v>210</v>
      </c>
      <c r="E17" s="32" t="s">
        <v>89</v>
      </c>
      <c r="F17" s="28">
        <v>5720.0000000000009</v>
      </c>
      <c r="G17" s="28">
        <v>5940.0000000000009</v>
      </c>
      <c r="H17" s="31" t="s">
        <v>349</v>
      </c>
      <c r="I17" s="31" t="s">
        <v>349</v>
      </c>
    </row>
    <row r="18" spans="1:9" ht="49.5">
      <c r="A18" s="31">
        <v>16</v>
      </c>
      <c r="B18" s="29" t="s">
        <v>308</v>
      </c>
      <c r="C18" s="30" t="s">
        <v>294</v>
      </c>
      <c r="D18" s="31" t="s">
        <v>210</v>
      </c>
      <c r="E18" s="32" t="s">
        <v>89</v>
      </c>
      <c r="F18" s="28">
        <v>5720.0000000000009</v>
      </c>
      <c r="G18" s="28">
        <v>5940.0000000000009</v>
      </c>
      <c r="H18" s="31" t="s">
        <v>349</v>
      </c>
      <c r="I18" s="31" t="s">
        <v>349</v>
      </c>
    </row>
    <row r="19" spans="1:9" ht="66">
      <c r="A19" s="31">
        <v>17</v>
      </c>
      <c r="B19" s="29" t="s">
        <v>296</v>
      </c>
      <c r="C19" s="30" t="s">
        <v>295</v>
      </c>
      <c r="D19" s="31" t="s">
        <v>210</v>
      </c>
      <c r="E19" s="32" t="s">
        <v>89</v>
      </c>
      <c r="F19" s="28">
        <v>5720.0000000000009</v>
      </c>
      <c r="G19" s="28">
        <v>5940.0000000000009</v>
      </c>
      <c r="H19" s="31" t="s">
        <v>349</v>
      </c>
      <c r="I19" s="31" t="s">
        <v>349</v>
      </c>
    </row>
    <row r="20" spans="1:9" ht="66">
      <c r="A20" s="31">
        <v>18</v>
      </c>
      <c r="B20" s="29" t="s">
        <v>297</v>
      </c>
      <c r="C20" s="30" t="s">
        <v>298</v>
      </c>
      <c r="D20" s="31" t="s">
        <v>210</v>
      </c>
      <c r="E20" s="32" t="s">
        <v>89</v>
      </c>
      <c r="F20" s="28">
        <v>5720.0000000000009</v>
      </c>
      <c r="G20" s="28">
        <v>5940.0000000000009</v>
      </c>
      <c r="H20" s="31" t="s">
        <v>349</v>
      </c>
      <c r="I20" s="31" t="s">
        <v>349</v>
      </c>
    </row>
    <row r="21" spans="1:9" ht="49.5">
      <c r="A21" s="31">
        <v>19</v>
      </c>
      <c r="B21" s="29" t="s">
        <v>245</v>
      </c>
      <c r="C21" s="30" t="s">
        <v>88</v>
      </c>
      <c r="D21" s="31" t="s">
        <v>210</v>
      </c>
      <c r="E21" s="32" t="s">
        <v>89</v>
      </c>
      <c r="F21" s="28">
        <v>5720.0000000000009</v>
      </c>
      <c r="G21" s="28">
        <v>5940.0000000000009</v>
      </c>
      <c r="H21" s="31" t="s">
        <v>349</v>
      </c>
      <c r="I21" s="31" t="s">
        <v>207</v>
      </c>
    </row>
    <row r="22" spans="1:9" ht="49.5">
      <c r="A22" s="31">
        <v>20</v>
      </c>
      <c r="B22" s="29" t="s">
        <v>246</v>
      </c>
      <c r="C22" s="30" t="s">
        <v>247</v>
      </c>
      <c r="D22" s="31" t="s">
        <v>210</v>
      </c>
      <c r="E22" s="32" t="s">
        <v>89</v>
      </c>
      <c r="F22" s="28">
        <v>5720.0000000000009</v>
      </c>
      <c r="G22" s="28">
        <v>5940.0000000000009</v>
      </c>
      <c r="H22" s="31" t="s">
        <v>349</v>
      </c>
      <c r="I22" s="31" t="s">
        <v>207</v>
      </c>
    </row>
    <row r="23" spans="1:9" ht="49.5">
      <c r="A23" s="31">
        <v>21</v>
      </c>
      <c r="B23" s="29" t="s">
        <v>248</v>
      </c>
      <c r="C23" s="30" t="s">
        <v>247</v>
      </c>
      <c r="D23" s="31" t="s">
        <v>210</v>
      </c>
      <c r="E23" s="32" t="s">
        <v>89</v>
      </c>
      <c r="F23" s="28">
        <v>5720.0000000000009</v>
      </c>
      <c r="G23" s="28">
        <v>5940.0000000000009</v>
      </c>
      <c r="H23" s="31" t="s">
        <v>349</v>
      </c>
      <c r="I23" s="31" t="s">
        <v>207</v>
      </c>
    </row>
    <row r="24" spans="1:9" ht="66">
      <c r="A24" s="31">
        <v>22</v>
      </c>
      <c r="B24" s="29" t="s">
        <v>271</v>
      </c>
      <c r="C24" s="30" t="s">
        <v>340</v>
      </c>
      <c r="D24" s="31" t="s">
        <v>210</v>
      </c>
      <c r="E24" s="32" t="s">
        <v>89</v>
      </c>
      <c r="F24" s="28">
        <v>3300.0000000000005</v>
      </c>
      <c r="G24" s="28">
        <v>3520.0000000000005</v>
      </c>
      <c r="H24" s="31" t="s">
        <v>349</v>
      </c>
      <c r="I24" s="31" t="s">
        <v>349</v>
      </c>
    </row>
    <row r="25" spans="1:9" ht="82.5">
      <c r="A25" s="31">
        <v>23</v>
      </c>
      <c r="B25" s="29" t="s">
        <v>299</v>
      </c>
      <c r="C25" s="30" t="s">
        <v>340</v>
      </c>
      <c r="D25" s="31" t="s">
        <v>210</v>
      </c>
      <c r="E25" s="32" t="s">
        <v>89</v>
      </c>
      <c r="F25" s="28">
        <v>3300.0000000000005</v>
      </c>
      <c r="G25" s="28">
        <v>3520.0000000000005</v>
      </c>
      <c r="H25" s="31" t="s">
        <v>349</v>
      </c>
      <c r="I25" s="31" t="s">
        <v>349</v>
      </c>
    </row>
    <row r="26" spans="1:9" ht="49.5">
      <c r="A26" s="31">
        <v>24</v>
      </c>
      <c r="B26" s="29" t="s">
        <v>300</v>
      </c>
      <c r="C26" s="30" t="s">
        <v>301</v>
      </c>
      <c r="D26" s="31" t="s">
        <v>210</v>
      </c>
      <c r="E26" s="32" t="s">
        <v>89</v>
      </c>
      <c r="F26" s="28">
        <v>3300.0000000000005</v>
      </c>
      <c r="G26" s="28">
        <v>3520.0000000000005</v>
      </c>
      <c r="H26" s="31" t="s">
        <v>349</v>
      </c>
      <c r="I26" s="31" t="s">
        <v>349</v>
      </c>
    </row>
    <row r="27" spans="1:9" ht="66">
      <c r="A27" s="31">
        <v>25</v>
      </c>
      <c r="B27" s="29" t="s">
        <v>272</v>
      </c>
      <c r="C27" s="30" t="s">
        <v>340</v>
      </c>
      <c r="D27" s="31" t="s">
        <v>210</v>
      </c>
      <c r="E27" s="32" t="s">
        <v>89</v>
      </c>
      <c r="F27" s="28">
        <v>3300.0000000000005</v>
      </c>
      <c r="G27" s="28">
        <v>3520.0000000000005</v>
      </c>
      <c r="H27" s="31" t="s">
        <v>349</v>
      </c>
      <c r="I27" s="31" t="s">
        <v>349</v>
      </c>
    </row>
    <row r="28" spans="1:9" ht="66">
      <c r="A28" s="31">
        <v>26</v>
      </c>
      <c r="B28" s="29" t="s">
        <v>273</v>
      </c>
      <c r="C28" s="30" t="s">
        <v>292</v>
      </c>
      <c r="D28" s="31" t="s">
        <v>210</v>
      </c>
      <c r="E28" s="32" t="s">
        <v>89</v>
      </c>
      <c r="F28" s="28">
        <v>3300.0000000000005</v>
      </c>
      <c r="G28" s="28">
        <v>3520.0000000000005</v>
      </c>
      <c r="H28" s="31" t="s">
        <v>349</v>
      </c>
      <c r="I28" s="31" t="s">
        <v>349</v>
      </c>
    </row>
    <row r="29" spans="1:9" ht="66">
      <c r="A29" s="31">
        <v>27</v>
      </c>
      <c r="B29" s="29" t="s">
        <v>302</v>
      </c>
      <c r="C29" s="30" t="s">
        <v>292</v>
      </c>
      <c r="D29" s="31" t="s">
        <v>210</v>
      </c>
      <c r="E29" s="32" t="s">
        <v>89</v>
      </c>
      <c r="F29" s="28">
        <v>3300.0000000000005</v>
      </c>
      <c r="G29" s="28">
        <v>3520.0000000000005</v>
      </c>
      <c r="H29" s="31" t="s">
        <v>349</v>
      </c>
      <c r="I29" s="31" t="s">
        <v>349</v>
      </c>
    </row>
    <row r="30" spans="1:9" ht="66">
      <c r="A30" s="31">
        <v>28</v>
      </c>
      <c r="B30" s="29" t="s">
        <v>303</v>
      </c>
      <c r="C30" s="30" t="s">
        <v>340</v>
      </c>
      <c r="D30" s="31" t="s">
        <v>210</v>
      </c>
      <c r="E30" s="32" t="s">
        <v>89</v>
      </c>
      <c r="F30" s="28">
        <v>3300.0000000000005</v>
      </c>
      <c r="G30" s="28">
        <v>3520.0000000000005</v>
      </c>
      <c r="H30" s="31" t="s">
        <v>349</v>
      </c>
      <c r="I30" s="31" t="s">
        <v>349</v>
      </c>
    </row>
    <row r="31" spans="1:9" ht="66">
      <c r="A31" s="31">
        <v>29</v>
      </c>
      <c r="B31" s="29" t="s">
        <v>309</v>
      </c>
      <c r="C31" s="30" t="s">
        <v>294</v>
      </c>
      <c r="D31" s="31" t="s">
        <v>210</v>
      </c>
      <c r="E31" s="32" t="s">
        <v>89</v>
      </c>
      <c r="F31" s="28">
        <v>3300.0000000000005</v>
      </c>
      <c r="G31" s="28">
        <v>3520.0000000000005</v>
      </c>
      <c r="H31" s="31" t="s">
        <v>349</v>
      </c>
      <c r="I31" s="31" t="s">
        <v>349</v>
      </c>
    </row>
    <row r="32" spans="1:9" ht="66">
      <c r="A32" s="31">
        <v>30</v>
      </c>
      <c r="B32" s="29" t="s">
        <v>304</v>
      </c>
      <c r="C32" s="30" t="s">
        <v>298</v>
      </c>
      <c r="D32" s="31" t="s">
        <v>210</v>
      </c>
      <c r="E32" s="32" t="s">
        <v>89</v>
      </c>
      <c r="F32" s="28">
        <v>3300.0000000000005</v>
      </c>
      <c r="G32" s="28">
        <v>3520.0000000000005</v>
      </c>
      <c r="H32" s="31" t="s">
        <v>349</v>
      </c>
      <c r="I32" s="31" t="s">
        <v>349</v>
      </c>
    </row>
    <row r="33" spans="1:9" ht="49.5">
      <c r="A33" s="31">
        <v>31</v>
      </c>
      <c r="B33" s="29" t="s">
        <v>274</v>
      </c>
      <c r="C33" s="30" t="s">
        <v>237</v>
      </c>
      <c r="D33" s="31" t="s">
        <v>210</v>
      </c>
      <c r="E33" s="32" t="s">
        <v>89</v>
      </c>
      <c r="F33" s="28">
        <v>3300.0000000000005</v>
      </c>
      <c r="G33" s="28">
        <v>3520.0000000000005</v>
      </c>
      <c r="H33" s="31" t="s">
        <v>349</v>
      </c>
      <c r="I33" s="31" t="s">
        <v>207</v>
      </c>
    </row>
    <row r="34" spans="1:9" ht="49.5">
      <c r="A34" s="31">
        <v>32</v>
      </c>
      <c r="B34" s="29" t="s">
        <v>0</v>
      </c>
      <c r="C34" s="30" t="s">
        <v>197</v>
      </c>
      <c r="D34" s="31" t="s">
        <v>210</v>
      </c>
      <c r="E34" s="32" t="s">
        <v>89</v>
      </c>
      <c r="F34" s="28">
        <v>3080.0000000000005</v>
      </c>
      <c r="G34" s="28">
        <v>3300.0000000000005</v>
      </c>
      <c r="H34" s="31" t="s">
        <v>349</v>
      </c>
      <c r="I34" s="31" t="s">
        <v>207</v>
      </c>
    </row>
    <row r="35" spans="1:9" ht="49.5">
      <c r="A35" s="31">
        <v>33</v>
      </c>
      <c r="B35" s="29" t="s">
        <v>276</v>
      </c>
      <c r="C35" s="30" t="s">
        <v>275</v>
      </c>
      <c r="D35" s="31" t="s">
        <v>210</v>
      </c>
      <c r="E35" s="32" t="s">
        <v>89</v>
      </c>
      <c r="F35" s="28">
        <v>3080.0000000000005</v>
      </c>
      <c r="G35" s="28">
        <v>3300.0000000000005</v>
      </c>
      <c r="H35" s="31" t="s">
        <v>349</v>
      </c>
      <c r="I35" s="31" t="s">
        <v>207</v>
      </c>
    </row>
    <row r="36" spans="1:9" ht="49.5">
      <c r="A36" s="31">
        <v>34</v>
      </c>
      <c r="B36" s="29" t="s">
        <v>306</v>
      </c>
      <c r="C36" s="30" t="s">
        <v>305</v>
      </c>
      <c r="D36" s="31" t="s">
        <v>210</v>
      </c>
      <c r="E36" s="32" t="s">
        <v>89</v>
      </c>
      <c r="F36" s="28">
        <v>3080.0000000000005</v>
      </c>
      <c r="G36" s="28">
        <v>3300.0000000000005</v>
      </c>
      <c r="H36" s="31" t="s">
        <v>349</v>
      </c>
      <c r="I36" s="31" t="s">
        <v>207</v>
      </c>
    </row>
    <row r="37" spans="1:9" ht="49.5">
      <c r="A37" s="31">
        <v>35</v>
      </c>
      <c r="B37" s="29" t="s">
        <v>1</v>
      </c>
      <c r="C37" s="30" t="s">
        <v>238</v>
      </c>
      <c r="D37" s="31" t="s">
        <v>210</v>
      </c>
      <c r="E37" s="32" t="s">
        <v>89</v>
      </c>
      <c r="F37" s="28">
        <v>3860</v>
      </c>
      <c r="G37" s="28">
        <v>4060</v>
      </c>
      <c r="H37" s="31" t="s">
        <v>349</v>
      </c>
      <c r="I37" s="31" t="s">
        <v>207</v>
      </c>
    </row>
    <row r="38" spans="1:9" ht="49.5">
      <c r="A38" s="31">
        <v>36</v>
      </c>
      <c r="B38" s="29" t="s">
        <v>2</v>
      </c>
      <c r="C38" s="30" t="s">
        <v>239</v>
      </c>
      <c r="D38" s="31" t="s">
        <v>210</v>
      </c>
      <c r="E38" s="32" t="s">
        <v>89</v>
      </c>
      <c r="F38" s="28">
        <v>5720.0000000000009</v>
      </c>
      <c r="G38" s="28">
        <v>5940.0000000000009</v>
      </c>
      <c r="H38" s="31" t="s">
        <v>349</v>
      </c>
      <c r="I38" s="31" t="s">
        <v>207</v>
      </c>
    </row>
    <row r="39" spans="1:9" ht="66">
      <c r="A39" s="31">
        <v>37</v>
      </c>
      <c r="B39" s="29" t="s">
        <v>307</v>
      </c>
      <c r="C39" s="30" t="s">
        <v>340</v>
      </c>
      <c r="D39" s="31" t="s">
        <v>210</v>
      </c>
      <c r="E39" s="32" t="s">
        <v>89</v>
      </c>
      <c r="F39" s="28">
        <v>1100</v>
      </c>
      <c r="G39" s="28">
        <v>1320</v>
      </c>
      <c r="H39" s="31" t="s">
        <v>349</v>
      </c>
      <c r="I39" s="31" t="s">
        <v>349</v>
      </c>
    </row>
    <row r="40" spans="1:9" ht="49.5">
      <c r="A40" s="31">
        <v>38</v>
      </c>
      <c r="B40" s="29" t="s">
        <v>3</v>
      </c>
      <c r="C40" s="30" t="s">
        <v>237</v>
      </c>
      <c r="D40" s="31" t="s">
        <v>210</v>
      </c>
      <c r="E40" s="32" t="s">
        <v>89</v>
      </c>
      <c r="F40" s="28">
        <v>5940.0000000000009</v>
      </c>
      <c r="G40" s="28">
        <v>6160.0000000000009</v>
      </c>
      <c r="H40" s="31" t="s">
        <v>349</v>
      </c>
      <c r="I40" s="31" t="s">
        <v>207</v>
      </c>
    </row>
    <row r="41" spans="1:9" ht="49.5">
      <c r="A41" s="31">
        <v>39</v>
      </c>
      <c r="B41" s="29" t="s">
        <v>4</v>
      </c>
      <c r="C41" s="30" t="s">
        <v>239</v>
      </c>
      <c r="D41" s="31" t="s">
        <v>210</v>
      </c>
      <c r="E41" s="32" t="s">
        <v>89</v>
      </c>
      <c r="F41" s="28">
        <v>7100</v>
      </c>
      <c r="G41" s="28">
        <v>7360</v>
      </c>
      <c r="H41" s="31" t="s">
        <v>349</v>
      </c>
      <c r="I41" s="31" t="s">
        <v>207</v>
      </c>
    </row>
    <row r="42" spans="1:9" ht="49.5">
      <c r="A42" s="31">
        <v>40</v>
      </c>
      <c r="B42" s="29" t="s">
        <v>5</v>
      </c>
      <c r="C42" s="30" t="s">
        <v>179</v>
      </c>
      <c r="D42" s="31" t="s">
        <v>210</v>
      </c>
      <c r="E42" s="32" t="s">
        <v>91</v>
      </c>
      <c r="F42" s="28">
        <v>2900</v>
      </c>
      <c r="G42" s="28">
        <v>3100</v>
      </c>
      <c r="H42" s="31" t="s">
        <v>349</v>
      </c>
      <c r="I42" s="31" t="s">
        <v>207</v>
      </c>
    </row>
    <row r="43" spans="1:9" ht="49.5">
      <c r="A43" s="31">
        <v>41</v>
      </c>
      <c r="B43" s="29" t="s">
        <v>310</v>
      </c>
      <c r="C43" s="30" t="s">
        <v>352</v>
      </c>
      <c r="D43" s="31" t="s">
        <v>210</v>
      </c>
      <c r="E43" s="32" t="s">
        <v>90</v>
      </c>
      <c r="F43" s="28">
        <v>760</v>
      </c>
      <c r="G43" s="28">
        <v>760</v>
      </c>
      <c r="H43" s="31" t="s">
        <v>349</v>
      </c>
      <c r="I43" s="31" t="s">
        <v>349</v>
      </c>
    </row>
    <row r="44" spans="1:9" ht="49.5">
      <c r="A44" s="31">
        <v>42</v>
      </c>
      <c r="B44" s="33" t="s">
        <v>354</v>
      </c>
      <c r="C44" s="30" t="s">
        <v>353</v>
      </c>
      <c r="D44" s="31" t="s">
        <v>210</v>
      </c>
      <c r="E44" s="34" t="s">
        <v>89</v>
      </c>
      <c r="F44" s="28">
        <v>4060</v>
      </c>
      <c r="G44" s="28">
        <v>4280</v>
      </c>
      <c r="H44" s="31" t="s">
        <v>349</v>
      </c>
      <c r="I44" s="31" t="s">
        <v>349</v>
      </c>
    </row>
    <row r="45" spans="1:9" ht="31.5" customHeight="1">
      <c r="A45" s="262" t="s">
        <v>228</v>
      </c>
      <c r="B45" s="262"/>
      <c r="C45" s="262"/>
      <c r="D45" s="262"/>
      <c r="E45" s="262"/>
      <c r="F45" s="262"/>
      <c r="G45" s="262"/>
      <c r="H45" s="262"/>
      <c r="I45" s="262"/>
    </row>
    <row r="46" spans="1:9" ht="99">
      <c r="A46" s="31">
        <v>43</v>
      </c>
      <c r="B46" s="29" t="s">
        <v>6</v>
      </c>
      <c r="C46" s="30"/>
      <c r="D46" s="31"/>
      <c r="E46" s="32"/>
      <c r="F46" s="32"/>
      <c r="G46" s="28">
        <v>200</v>
      </c>
      <c r="H46" s="31" t="s">
        <v>349</v>
      </c>
      <c r="I46" s="31" t="s">
        <v>349</v>
      </c>
    </row>
  </sheetData>
  <mergeCells count="2">
    <mergeCell ref="A45:I45"/>
    <mergeCell ref="A1:I1"/>
  </mergeCells>
  <phoneticPr fontId="14" type="noConversion"/>
  <pageMargins left="0.7" right="0.7" top="0.75" bottom="0.75" header="0.3" footer="0.3"/>
  <pageSetup paperSize="9" scale="5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Жалпы прайс</vt:lpstr>
      <vt:lpstr>Аллергология</vt:lpstr>
      <vt:lpstr>Профильдер</vt:lpstr>
      <vt:lpstr>Микробиология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Product Specialist</cp:lastModifiedBy>
  <cp:lastPrinted>2014-12-09T06:14:29Z</cp:lastPrinted>
  <dcterms:created xsi:type="dcterms:W3CDTF">2010-01-25T13:41:32Z</dcterms:created>
  <dcterms:modified xsi:type="dcterms:W3CDTF">2020-01-16T09:17:41Z</dcterms:modified>
</cp:coreProperties>
</file>